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Прил.3" sheetId="1" r:id="rId1"/>
  </sheets>
  <definedNames/>
  <calcPr fullCalcOnLoad="1"/>
</workbook>
</file>

<file path=xl/sharedStrings.xml><?xml version="1.0" encoding="utf-8"?>
<sst xmlns="http://schemas.openxmlformats.org/spreadsheetml/2006/main" count="103" uniqueCount="45">
  <si>
    <t>ПРИЛОЖЕНИЕ № 3</t>
  </si>
  <si>
    <t>СПРАВКА</t>
  </si>
  <si>
    <r>
      <t>за разходите по разпоредители с бюджетни кредити по бюджет 2015 г</t>
    </r>
    <r>
      <rPr>
        <sz val="12"/>
        <rFont val="Tahoma"/>
        <family val="2"/>
      </rPr>
      <t xml:space="preserve">. </t>
    </r>
    <r>
      <rPr>
        <b/>
        <sz val="12"/>
        <rFont val="Tahoma"/>
        <family val="2"/>
      </rPr>
      <t>и бюджет 2016 г.</t>
    </r>
  </si>
  <si>
    <t>РАЗПОРЕДИТЕЛИ С</t>
  </si>
  <si>
    <t>БЮДЖЕТ 2015 г.</t>
  </si>
  <si>
    <t>ПРОЕКТ 2016  г.</t>
  </si>
  <si>
    <t>РЪСТ</t>
  </si>
  <si>
    <t>% НА</t>
  </si>
  <si>
    <t>БЮДЖЕТНИ КРЕДИТИ</t>
  </si>
  <si>
    <t>ПЪРВОНАЧАЛЕН</t>
  </si>
  <si>
    <t>УТОЧНЕН ПЛАН</t>
  </si>
  <si>
    <t>ИЗПЪЛНЕНИЕ</t>
  </si>
  <si>
    <t>НЕРАЗПЛ.</t>
  </si>
  <si>
    <t>ИЗПЪЛН.</t>
  </si>
  <si>
    <t>ОБЩО</t>
  </si>
  <si>
    <t>ДД</t>
  </si>
  <si>
    <t>ДДДМП</t>
  </si>
  <si>
    <t>МД</t>
  </si>
  <si>
    <t>РАЗХ.</t>
  </si>
  <si>
    <t>к.14/к.2</t>
  </si>
  <si>
    <t>к.10/к.2</t>
  </si>
  <si>
    <t>к.10/к.6</t>
  </si>
  <si>
    <t>к.6/к.2</t>
  </si>
  <si>
    <t>1. ОБЩИНСКА АДМИНИСТРАЦИЯ И ДЕЙНОСТИТЕ КЪМ НЕЯ</t>
  </si>
  <si>
    <t xml:space="preserve">    заплати</t>
  </si>
  <si>
    <t xml:space="preserve">    издръжка</t>
  </si>
  <si>
    <t>в т.ч. 90 % субсидия</t>
  </si>
  <si>
    <t xml:space="preserve"> в т.ч. РЕЗЕРВ</t>
  </si>
  <si>
    <t>2. СОУ "М. РАЙКОВИЧ"</t>
  </si>
  <si>
    <t>5.ОУ "Б. КИРО" Ц. ЛИВАДА</t>
  </si>
  <si>
    <t>4. ПГИ "РАЧО СТОЯНОВ"</t>
  </si>
  <si>
    <t xml:space="preserve">6. ЦДГ "ДЕТЕЛИНА" </t>
  </si>
  <si>
    <t>8. ДЕТСКИ ЯСЛИ</t>
  </si>
  <si>
    <t xml:space="preserve">9. ДВД Дряново </t>
  </si>
  <si>
    <t>10. ДВПР с. Радовци</t>
  </si>
  <si>
    <t>11. Комплекс за социални услуги
за възсрастни хора</t>
  </si>
  <si>
    <t>12. ИСТОРИЧЕСКИ МУЗЕЙ</t>
  </si>
  <si>
    <t>ВСИЧКО:</t>
  </si>
  <si>
    <t>в т.ч. КАПИТАЛОВИ РАЗХОДИ</t>
  </si>
  <si>
    <t xml:space="preserve">РЕЗЕРВ </t>
  </si>
  <si>
    <t>ОБЩО:</t>
  </si>
  <si>
    <t>ДИРЕКТОР ДИРЕКЦИЯ "МДТБФ":…………………………………</t>
  </si>
  <si>
    <t>КМЕТ:………………………………………</t>
  </si>
  <si>
    <t xml:space="preserve">                                                                 /Д. Мирчева/</t>
  </si>
  <si>
    <t xml:space="preserve">                   /инж. М. Семов/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</si>
</sst>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9">
    <font>
      <sz val="10"/>
      <name val="Arial"/>
      <family val="0"/>
    </font>
    <font>
      <sz val="10"/>
      <name val="Tahoma"/>
      <family val="2"/>
    </font>
    <font>
      <b/>
      <sz val="10"/>
      <name val="Arial"/>
      <family val="2"/>
    </font>
    <font>
      <b/>
      <sz val="12"/>
      <name val="Tahoma"/>
      <family val="2"/>
    </font>
    <font>
      <sz val="12"/>
      <name val="Arial"/>
      <family val="2"/>
    </font>
    <font>
      <sz val="12"/>
      <name val="Tahoma"/>
      <family val="2"/>
    </font>
    <font>
      <b/>
      <sz val="10"/>
      <name val="Tahoma"/>
      <family val="2"/>
    </font>
    <font>
      <b/>
      <sz val="11"/>
      <color indexed="8"/>
      <name val="Calibri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2" fillId="0" borderId="8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9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5" xfId="0" applyFont="1" applyBorder="1" applyAlignment="1">
      <alignment wrapText="1"/>
    </xf>
    <xf numFmtId="0" fontId="2" fillId="0" borderId="2" xfId="0" applyFont="1" applyBorder="1" applyAlignment="1">
      <alignment/>
    </xf>
    <xf numFmtId="2" fontId="2" fillId="0" borderId="5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5" xfId="0" applyFont="1" applyBorder="1" applyAlignment="1">
      <alignment wrapText="1"/>
    </xf>
    <xf numFmtId="0" fontId="0" fillId="0" borderId="2" xfId="0" applyBorder="1" applyAlignment="1">
      <alignment/>
    </xf>
    <xf numFmtId="0" fontId="2" fillId="0" borderId="8" xfId="0" applyFont="1" applyFill="1" applyBorder="1" applyAlignment="1">
      <alignment/>
    </xf>
    <xf numFmtId="0" fontId="0" fillId="0" borderId="5" xfId="0" applyFont="1" applyBorder="1" applyAlignment="1">
      <alignment/>
    </xf>
    <xf numFmtId="0" fontId="1" fillId="0" borderId="2" xfId="0" applyFont="1" applyBorder="1" applyAlignment="1">
      <alignment wrapText="1"/>
    </xf>
    <xf numFmtId="0" fontId="7" fillId="0" borderId="5" xfId="0" applyFont="1" applyBorder="1" applyAlignment="1">
      <alignment/>
    </xf>
    <xf numFmtId="0" fontId="6" fillId="0" borderId="5" xfId="0" applyFont="1" applyBorder="1" applyAlignment="1">
      <alignment horizontal="right" wrapText="1"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7.00390625" style="1" customWidth="1"/>
    <col min="2" max="2" width="10.28125" style="5" hidden="1" customWidth="1"/>
    <col min="3" max="3" width="10.00390625" style="5" hidden="1" customWidth="1"/>
    <col min="4" max="4" width="8.28125" style="5" hidden="1" customWidth="1"/>
    <col min="5" max="5" width="9.57421875" style="5" hidden="1" customWidth="1"/>
    <col min="6" max="6" width="9.8515625" style="5" customWidth="1"/>
    <col min="7" max="7" width="8.421875" style="5" customWidth="1"/>
    <col min="8" max="8" width="8.8515625" style="5" customWidth="1"/>
    <col min="9" max="10" width="9.140625" style="5" customWidth="1"/>
    <col min="11" max="11" width="10.00390625" style="5" customWidth="1"/>
    <col min="12" max="12" width="8.421875" style="5" customWidth="1"/>
    <col min="13" max="13" width="9.57421875" style="5" customWidth="1"/>
    <col min="14" max="14" width="8.8515625" style="5" hidden="1" customWidth="1"/>
    <col min="15" max="15" width="9.140625" style="5" customWidth="1"/>
    <col min="16" max="16" width="9.8515625" style="5" customWidth="1"/>
    <col min="17" max="17" width="8.421875" style="5" customWidth="1"/>
    <col min="18" max="18" width="9.28125" style="5" customWidth="1"/>
    <col min="19" max="19" width="8.140625" style="5" hidden="1" customWidth="1"/>
    <col min="20" max="20" width="8.421875" style="5" customWidth="1"/>
    <col min="21" max="21" width="8.140625" style="5" customWidth="1"/>
    <col min="22" max="16384" width="9.140625" style="5" customWidth="1"/>
  </cols>
  <sheetData>
    <row r="1" spans="1:21" s="2" customFormat="1" ht="12.75">
      <c r="A1" s="1"/>
      <c r="P1" s="3" t="s">
        <v>0</v>
      </c>
      <c r="R1" s="4"/>
      <c r="U1" s="4"/>
    </row>
    <row r="2" spans="1:21" s="2" customFormat="1" ht="12.75">
      <c r="A2" s="1"/>
      <c r="Q2" s="3"/>
      <c r="R2" s="4"/>
      <c r="U2" s="4"/>
    </row>
    <row r="3" spans="1:21" s="2" customFormat="1" ht="12.75">
      <c r="A3" s="1"/>
      <c r="Q3" s="3"/>
      <c r="R3" s="4"/>
      <c r="U3" s="4"/>
    </row>
    <row r="4" spans="17:21" ht="12.75">
      <c r="Q4" s="6"/>
      <c r="R4" s="7"/>
      <c r="U4" s="7"/>
    </row>
    <row r="5" spans="17:21" ht="12.75">
      <c r="Q5" s="6"/>
      <c r="R5" s="7"/>
      <c r="U5" s="7"/>
    </row>
    <row r="6" spans="1:21" s="9" customFormat="1" ht="15">
      <c r="A6" s="8" t="s">
        <v>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9" customFormat="1" ht="15">
      <c r="A7" s="8" t="s">
        <v>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9" spans="1:22" ht="15" customHeight="1">
      <c r="A9" s="10" t="s">
        <v>3</v>
      </c>
      <c r="B9" s="11" t="s">
        <v>4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14" t="s">
        <v>5</v>
      </c>
      <c r="P9" s="14"/>
      <c r="Q9" s="14"/>
      <c r="R9" s="14"/>
      <c r="S9" s="15" t="s">
        <v>6</v>
      </c>
      <c r="T9" s="15" t="s">
        <v>6</v>
      </c>
      <c r="U9" s="15" t="s">
        <v>6</v>
      </c>
      <c r="V9" s="15" t="s">
        <v>7</v>
      </c>
    </row>
    <row r="10" spans="1:22" ht="18" customHeight="1">
      <c r="A10" s="16" t="s">
        <v>8</v>
      </c>
      <c r="B10" s="11" t="s">
        <v>9</v>
      </c>
      <c r="C10" s="12"/>
      <c r="D10" s="12"/>
      <c r="E10" s="17"/>
      <c r="F10" s="11" t="s">
        <v>10</v>
      </c>
      <c r="G10" s="12"/>
      <c r="H10" s="12"/>
      <c r="I10" s="17"/>
      <c r="J10" s="18" t="s">
        <v>11</v>
      </c>
      <c r="K10" s="19"/>
      <c r="L10" s="19"/>
      <c r="M10" s="20"/>
      <c r="N10" s="15" t="s">
        <v>12</v>
      </c>
      <c r="O10" s="21"/>
      <c r="P10" s="21"/>
      <c r="Q10" s="21"/>
      <c r="R10" s="21"/>
      <c r="S10" s="22"/>
      <c r="T10" s="22"/>
      <c r="U10" s="22"/>
      <c r="V10" s="23" t="s">
        <v>13</v>
      </c>
    </row>
    <row r="11" spans="1:22" ht="17.25" customHeight="1">
      <c r="A11" s="16"/>
      <c r="B11" s="24" t="s">
        <v>14</v>
      </c>
      <c r="C11" s="25" t="s">
        <v>15</v>
      </c>
      <c r="D11" s="24" t="s">
        <v>16</v>
      </c>
      <c r="E11" s="26" t="s">
        <v>17</v>
      </c>
      <c r="F11" s="27" t="s">
        <v>14</v>
      </c>
      <c r="G11" s="26" t="s">
        <v>15</v>
      </c>
      <c r="H11" s="28" t="s">
        <v>16</v>
      </c>
      <c r="I11" s="25" t="s">
        <v>17</v>
      </c>
      <c r="J11" s="29" t="s">
        <v>14</v>
      </c>
      <c r="K11" s="25" t="s">
        <v>15</v>
      </c>
      <c r="L11" s="24" t="s">
        <v>16</v>
      </c>
      <c r="M11" s="26" t="s">
        <v>17</v>
      </c>
      <c r="N11" s="30" t="s">
        <v>18</v>
      </c>
      <c r="O11" s="27" t="s">
        <v>14</v>
      </c>
      <c r="P11" s="25" t="s">
        <v>15</v>
      </c>
      <c r="Q11" s="24" t="s">
        <v>16</v>
      </c>
      <c r="R11" s="26" t="s">
        <v>17</v>
      </c>
      <c r="S11" s="31" t="s">
        <v>19</v>
      </c>
      <c r="T11" s="30" t="s">
        <v>20</v>
      </c>
      <c r="U11" s="30" t="s">
        <v>21</v>
      </c>
      <c r="V11" s="30" t="s">
        <v>22</v>
      </c>
    </row>
    <row r="12" spans="1:22" s="36" customFormat="1" ht="12.75">
      <c r="A12" s="32">
        <v>1</v>
      </c>
      <c r="B12" s="33">
        <v>2</v>
      </c>
      <c r="C12" s="33">
        <v>3</v>
      </c>
      <c r="D12" s="33">
        <v>4</v>
      </c>
      <c r="E12" s="33">
        <v>5</v>
      </c>
      <c r="F12" s="33">
        <v>2</v>
      </c>
      <c r="G12" s="33">
        <v>3</v>
      </c>
      <c r="H12" s="34">
        <v>4</v>
      </c>
      <c r="I12" s="35">
        <v>5</v>
      </c>
      <c r="J12" s="34">
        <v>6</v>
      </c>
      <c r="K12" s="34">
        <v>7</v>
      </c>
      <c r="L12" s="34">
        <v>8</v>
      </c>
      <c r="M12" s="34">
        <v>9</v>
      </c>
      <c r="N12" s="33">
        <v>14</v>
      </c>
      <c r="O12" s="36">
        <v>10</v>
      </c>
      <c r="P12" s="34">
        <v>11</v>
      </c>
      <c r="Q12" s="34">
        <v>12</v>
      </c>
      <c r="R12" s="34">
        <v>13</v>
      </c>
      <c r="S12" s="34">
        <v>14</v>
      </c>
      <c r="T12" s="34">
        <v>14</v>
      </c>
      <c r="U12" s="34">
        <v>15</v>
      </c>
      <c r="V12" s="34">
        <v>10</v>
      </c>
    </row>
    <row r="13" spans="1:22" s="40" customFormat="1" ht="30" customHeight="1">
      <c r="A13" s="37" t="s">
        <v>23</v>
      </c>
      <c r="B13" s="24">
        <f>C13+D13+E13</f>
        <v>0</v>
      </c>
      <c r="C13" s="24"/>
      <c r="D13" s="24"/>
      <c r="E13" s="24"/>
      <c r="F13" s="24">
        <f>G13+H13+I13</f>
        <v>4080963</v>
      </c>
      <c r="G13" s="24">
        <v>1756945</v>
      </c>
      <c r="H13" s="24"/>
      <c r="I13" s="24">
        <v>2324018</v>
      </c>
      <c r="J13" s="24">
        <f>K13+L13+M13</f>
        <v>3656163</v>
      </c>
      <c r="K13" s="24">
        <v>1663069</v>
      </c>
      <c r="L13" s="24"/>
      <c r="M13" s="24">
        <v>1993094</v>
      </c>
      <c r="N13" s="24"/>
      <c r="O13" s="24">
        <f>P13+Q13+R13</f>
        <v>4181778</v>
      </c>
      <c r="P13" s="24">
        <v>1586864</v>
      </c>
      <c r="Q13" s="24"/>
      <c r="R13" s="38">
        <v>2594914</v>
      </c>
      <c r="S13" s="39" t="e">
        <f>O13/B13*100</f>
        <v>#DIV/0!</v>
      </c>
      <c r="T13" s="39">
        <f>O13/F13*100</f>
        <v>102.47037280171372</v>
      </c>
      <c r="U13" s="39">
        <f>O13/J13*100</f>
        <v>114.37613695013052</v>
      </c>
      <c r="V13" s="39">
        <f>J13/F13*100</f>
        <v>89.59069219691528</v>
      </c>
    </row>
    <row r="14" spans="1:22" ht="12.75" hidden="1">
      <c r="A14" s="41" t="s">
        <v>24</v>
      </c>
      <c r="B14" s="24">
        <f>C14+D14+E14</f>
        <v>0</v>
      </c>
      <c r="C14" s="21"/>
      <c r="D14" s="21"/>
      <c r="E14" s="42"/>
      <c r="F14" s="24">
        <f aca="true" t="shared" si="0" ref="F14:F71">G14+H14+I14</f>
        <v>0</v>
      </c>
      <c r="G14" s="21"/>
      <c r="H14" s="21"/>
      <c r="I14" s="42"/>
      <c r="J14" s="24">
        <f aca="true" t="shared" si="1" ref="J14:J71">K14+L14+M14</f>
        <v>0</v>
      </c>
      <c r="K14" s="21"/>
      <c r="L14" s="21"/>
      <c r="M14" s="42"/>
      <c r="N14" s="21"/>
      <c r="O14" s="24">
        <f aca="true" t="shared" si="2" ref="O14:O71">P14+Q14+R14</f>
        <v>0</v>
      </c>
      <c r="P14" s="21"/>
      <c r="Q14" s="21"/>
      <c r="R14" s="42"/>
      <c r="S14" s="39" t="e">
        <f>O14/B14*100</f>
        <v>#DIV/0!</v>
      </c>
      <c r="T14" s="39" t="e">
        <f>O14/F14*100</f>
        <v>#DIV/0!</v>
      </c>
      <c r="U14" s="39" t="e">
        <f>O14/J14*100</f>
        <v>#DIV/0!</v>
      </c>
      <c r="V14" s="21"/>
    </row>
    <row r="15" spans="1:22" ht="12.75" hidden="1">
      <c r="A15" s="41" t="s">
        <v>25</v>
      </c>
      <c r="B15" s="24">
        <f>C15+D15+E15</f>
        <v>0</v>
      </c>
      <c r="C15" s="21"/>
      <c r="D15" s="21"/>
      <c r="E15" s="42"/>
      <c r="F15" s="24">
        <f t="shared" si="0"/>
        <v>0</v>
      </c>
      <c r="G15" s="21"/>
      <c r="H15" s="21"/>
      <c r="I15" s="42"/>
      <c r="J15" s="24">
        <f t="shared" si="1"/>
        <v>0</v>
      </c>
      <c r="K15" s="21"/>
      <c r="L15" s="21"/>
      <c r="M15" s="42"/>
      <c r="N15" s="21"/>
      <c r="O15" s="24">
        <f t="shared" si="2"/>
        <v>0</v>
      </c>
      <c r="P15" s="21"/>
      <c r="Q15" s="21"/>
      <c r="R15" s="42"/>
      <c r="S15" s="39" t="e">
        <f>O15/B15*100</f>
        <v>#DIV/0!</v>
      </c>
      <c r="T15" s="39" t="e">
        <f>O15/F15*100</f>
        <v>#DIV/0!</v>
      </c>
      <c r="U15" s="39" t="e">
        <f>O15/J15*100</f>
        <v>#DIV/0!</v>
      </c>
      <c r="V15" s="21"/>
    </row>
    <row r="16" spans="1:22" ht="12.75" hidden="1">
      <c r="A16" s="41" t="s">
        <v>26</v>
      </c>
      <c r="B16" s="24">
        <f>C16+D16+E16</f>
        <v>0</v>
      </c>
      <c r="C16" s="21"/>
      <c r="D16" s="21"/>
      <c r="E16" s="42"/>
      <c r="F16" s="24">
        <f>G16+H16+I16</f>
        <v>0</v>
      </c>
      <c r="G16" s="21"/>
      <c r="H16" s="21"/>
      <c r="I16" s="42"/>
      <c r="J16" s="24">
        <f>K16+L16+M16</f>
        <v>0</v>
      </c>
      <c r="K16" s="21"/>
      <c r="L16" s="21"/>
      <c r="M16" s="42"/>
      <c r="N16" s="21"/>
      <c r="O16" s="43">
        <v>0</v>
      </c>
      <c r="S16" s="39">
        <v>0</v>
      </c>
      <c r="T16" s="39">
        <v>0</v>
      </c>
      <c r="U16" s="39">
        <v>0</v>
      </c>
      <c r="V16" s="21"/>
    </row>
    <row r="17" spans="1:22" ht="12.75" hidden="1">
      <c r="A17" s="41" t="s">
        <v>27</v>
      </c>
      <c r="B17" s="24">
        <f>C17+D17+E17</f>
        <v>0</v>
      </c>
      <c r="C17" s="21"/>
      <c r="D17" s="21"/>
      <c r="E17" s="42"/>
      <c r="F17" s="24">
        <f>G17+H17+I17</f>
        <v>0</v>
      </c>
      <c r="G17" s="21"/>
      <c r="H17" s="21"/>
      <c r="I17" s="42"/>
      <c r="J17" s="24">
        <f>K17+L17+M17</f>
        <v>0</v>
      </c>
      <c r="K17" s="21"/>
      <c r="L17" s="21"/>
      <c r="M17" s="42"/>
      <c r="N17" s="21"/>
      <c r="O17" s="24">
        <f>P17+Q17+R17</f>
        <v>0</v>
      </c>
      <c r="P17" s="21"/>
      <c r="Q17" s="21"/>
      <c r="R17" s="42"/>
      <c r="S17" s="39" t="e">
        <f aca="true" t="shared" si="3" ref="S17:S71">O17/B17*100</f>
        <v>#DIV/0!</v>
      </c>
      <c r="T17" s="39" t="e">
        <f aca="true" t="shared" si="4" ref="T17:T71">O17/F17*100</f>
        <v>#DIV/0!</v>
      </c>
      <c r="U17" s="39">
        <v>0</v>
      </c>
      <c r="V17" s="21"/>
    </row>
    <row r="18" spans="1:22" s="40" customFormat="1" ht="15" customHeight="1">
      <c r="A18" s="37" t="s">
        <v>28</v>
      </c>
      <c r="B18" s="24">
        <f aca="true" t="shared" si="5" ref="B18:B71">C18+D18+E18</f>
        <v>0</v>
      </c>
      <c r="C18" s="24"/>
      <c r="D18" s="24"/>
      <c r="E18" s="24"/>
      <c r="F18" s="24">
        <f t="shared" si="0"/>
        <v>1010489</v>
      </c>
      <c r="G18" s="24">
        <v>1010489</v>
      </c>
      <c r="H18" s="24"/>
      <c r="I18" s="24"/>
      <c r="J18" s="24">
        <f t="shared" si="1"/>
        <v>993177</v>
      </c>
      <c r="K18" s="24">
        <v>993177</v>
      </c>
      <c r="L18" s="24"/>
      <c r="M18" s="24"/>
      <c r="N18" s="24"/>
      <c r="O18" s="24">
        <f>P18+Q18+R18</f>
        <v>993968</v>
      </c>
      <c r="P18" s="24">
        <v>993968</v>
      </c>
      <c r="Q18" s="24"/>
      <c r="R18" s="24"/>
      <c r="S18" s="39" t="e">
        <f t="shared" si="3"/>
        <v>#DIV/0!</v>
      </c>
      <c r="T18" s="39">
        <f t="shared" si="4"/>
        <v>98.36504900102821</v>
      </c>
      <c r="U18" s="39">
        <f aca="true" t="shared" si="6" ref="U18:U70">O18/J18*100</f>
        <v>100.07964340696573</v>
      </c>
      <c r="V18" s="39">
        <f aca="true" t="shared" si="7" ref="V18:V72">J18/F18*100</f>
        <v>98.2867700687489</v>
      </c>
    </row>
    <row r="19" spans="1:22" ht="12.75" hidden="1">
      <c r="A19" s="41" t="s">
        <v>24</v>
      </c>
      <c r="B19" s="24">
        <f t="shared" si="5"/>
        <v>0</v>
      </c>
      <c r="C19" s="21"/>
      <c r="D19" s="21"/>
      <c r="E19" s="21"/>
      <c r="F19" s="24">
        <f t="shared" si="0"/>
        <v>0</v>
      </c>
      <c r="G19" s="21"/>
      <c r="H19" s="21"/>
      <c r="I19" s="21"/>
      <c r="J19" s="24">
        <f t="shared" si="1"/>
        <v>0</v>
      </c>
      <c r="K19" s="21"/>
      <c r="L19" s="21"/>
      <c r="M19" s="21"/>
      <c r="N19" s="21"/>
      <c r="O19" s="24">
        <f t="shared" si="2"/>
        <v>0</v>
      </c>
      <c r="P19" s="21"/>
      <c r="Q19" s="21"/>
      <c r="R19" s="21"/>
      <c r="S19" s="39" t="e">
        <f t="shared" si="3"/>
        <v>#DIV/0!</v>
      </c>
      <c r="T19" s="39" t="e">
        <f t="shared" si="4"/>
        <v>#DIV/0!</v>
      </c>
      <c r="U19" s="39" t="e">
        <f t="shared" si="6"/>
        <v>#DIV/0!</v>
      </c>
      <c r="V19" s="39" t="e">
        <f t="shared" si="7"/>
        <v>#DIV/0!</v>
      </c>
    </row>
    <row r="20" spans="1:22" ht="12.75" hidden="1">
      <c r="A20" s="41" t="s">
        <v>25</v>
      </c>
      <c r="B20" s="24">
        <f t="shared" si="5"/>
        <v>0</v>
      </c>
      <c r="C20" s="21"/>
      <c r="D20" s="21"/>
      <c r="E20" s="21"/>
      <c r="F20" s="24">
        <f t="shared" si="0"/>
        <v>0</v>
      </c>
      <c r="G20" s="21"/>
      <c r="H20" s="21"/>
      <c r="I20" s="21"/>
      <c r="J20" s="24">
        <f t="shared" si="1"/>
        <v>0</v>
      </c>
      <c r="K20" s="21"/>
      <c r="L20" s="21"/>
      <c r="M20" s="21"/>
      <c r="N20" s="21"/>
      <c r="O20" s="24">
        <f t="shared" si="2"/>
        <v>0</v>
      </c>
      <c r="P20" s="21"/>
      <c r="Q20" s="21"/>
      <c r="R20" s="21"/>
      <c r="S20" s="39" t="e">
        <f t="shared" si="3"/>
        <v>#DIV/0!</v>
      </c>
      <c r="T20" s="39" t="e">
        <f t="shared" si="4"/>
        <v>#DIV/0!</v>
      </c>
      <c r="U20" s="39" t="e">
        <f t="shared" si="6"/>
        <v>#DIV/0!</v>
      </c>
      <c r="V20" s="39" t="e">
        <f t="shared" si="7"/>
        <v>#DIV/0!</v>
      </c>
    </row>
    <row r="21" spans="1:22" ht="12.75" hidden="1">
      <c r="A21" s="41" t="s">
        <v>26</v>
      </c>
      <c r="B21" s="24">
        <f t="shared" si="5"/>
        <v>0</v>
      </c>
      <c r="C21" s="21"/>
      <c r="D21" s="21"/>
      <c r="E21" s="21"/>
      <c r="F21" s="24">
        <f t="shared" si="0"/>
        <v>0</v>
      </c>
      <c r="G21" s="21"/>
      <c r="H21" s="21"/>
      <c r="I21" s="21"/>
      <c r="J21" s="24">
        <f t="shared" si="1"/>
        <v>0</v>
      </c>
      <c r="K21" s="21"/>
      <c r="L21" s="21"/>
      <c r="M21" s="21"/>
      <c r="N21" s="21"/>
      <c r="O21" s="24">
        <f t="shared" si="2"/>
        <v>0</v>
      </c>
      <c r="P21" s="21"/>
      <c r="Q21" s="21"/>
      <c r="R21" s="21"/>
      <c r="S21" s="39" t="e">
        <f t="shared" si="3"/>
        <v>#DIV/0!</v>
      </c>
      <c r="T21" s="39" t="e">
        <f t="shared" si="4"/>
        <v>#DIV/0!</v>
      </c>
      <c r="U21" s="39" t="e">
        <f t="shared" si="6"/>
        <v>#DIV/0!</v>
      </c>
      <c r="V21" s="39" t="e">
        <f t="shared" si="7"/>
        <v>#DIV/0!</v>
      </c>
    </row>
    <row r="22" spans="1:22" ht="12.75" hidden="1">
      <c r="A22" s="41" t="s">
        <v>27</v>
      </c>
      <c r="B22" s="24">
        <f t="shared" si="5"/>
        <v>0</v>
      </c>
      <c r="C22" s="21"/>
      <c r="D22" s="21"/>
      <c r="E22" s="21"/>
      <c r="F22" s="24">
        <f t="shared" si="0"/>
        <v>0</v>
      </c>
      <c r="G22" s="21"/>
      <c r="H22" s="21"/>
      <c r="I22" s="21"/>
      <c r="J22" s="24">
        <f t="shared" si="1"/>
        <v>0</v>
      </c>
      <c r="K22" s="21"/>
      <c r="L22" s="21"/>
      <c r="M22" s="21"/>
      <c r="N22" s="21"/>
      <c r="O22" s="24">
        <f t="shared" si="2"/>
        <v>0</v>
      </c>
      <c r="P22" s="21"/>
      <c r="Q22" s="21"/>
      <c r="R22" s="21"/>
      <c r="S22" s="39" t="e">
        <f t="shared" si="3"/>
        <v>#DIV/0!</v>
      </c>
      <c r="T22" s="39" t="e">
        <f t="shared" si="4"/>
        <v>#DIV/0!</v>
      </c>
      <c r="U22" s="39">
        <v>0</v>
      </c>
      <c r="V22" s="39" t="e">
        <f t="shared" si="7"/>
        <v>#DIV/0!</v>
      </c>
    </row>
    <row r="23" spans="1:22" ht="12.75" hidden="1">
      <c r="A23" s="41" t="s">
        <v>24</v>
      </c>
      <c r="B23" s="24">
        <f t="shared" si="5"/>
        <v>0</v>
      </c>
      <c r="C23" s="21"/>
      <c r="D23" s="21"/>
      <c r="E23" s="21"/>
      <c r="F23" s="24">
        <f t="shared" si="0"/>
        <v>0</v>
      </c>
      <c r="G23" s="21"/>
      <c r="H23" s="21"/>
      <c r="I23" s="21"/>
      <c r="J23" s="24">
        <f t="shared" si="1"/>
        <v>0</v>
      </c>
      <c r="K23" s="21"/>
      <c r="L23" s="21"/>
      <c r="M23" s="21"/>
      <c r="N23" s="21"/>
      <c r="O23" s="24">
        <f t="shared" si="2"/>
        <v>0</v>
      </c>
      <c r="P23" s="21"/>
      <c r="Q23" s="21"/>
      <c r="R23" s="21"/>
      <c r="S23" s="39" t="e">
        <f t="shared" si="3"/>
        <v>#DIV/0!</v>
      </c>
      <c r="T23" s="39" t="e">
        <f t="shared" si="4"/>
        <v>#DIV/0!</v>
      </c>
      <c r="U23" s="39" t="e">
        <f t="shared" si="6"/>
        <v>#DIV/0!</v>
      </c>
      <c r="V23" s="39" t="e">
        <f t="shared" si="7"/>
        <v>#DIV/0!</v>
      </c>
    </row>
    <row r="24" spans="1:22" ht="12.75" hidden="1">
      <c r="A24" s="41" t="s">
        <v>25</v>
      </c>
      <c r="B24" s="24">
        <f t="shared" si="5"/>
        <v>0</v>
      </c>
      <c r="C24" s="21"/>
      <c r="D24" s="21"/>
      <c r="E24" s="21"/>
      <c r="F24" s="24">
        <f t="shared" si="0"/>
        <v>0</v>
      </c>
      <c r="G24" s="21"/>
      <c r="H24" s="21"/>
      <c r="I24" s="21"/>
      <c r="J24" s="24">
        <f t="shared" si="1"/>
        <v>0</v>
      </c>
      <c r="K24" s="21"/>
      <c r="L24" s="21"/>
      <c r="M24" s="21"/>
      <c r="N24" s="21"/>
      <c r="O24" s="24">
        <f t="shared" si="2"/>
        <v>0</v>
      </c>
      <c r="P24" s="21"/>
      <c r="Q24" s="21"/>
      <c r="R24" s="21"/>
      <c r="S24" s="39" t="e">
        <f t="shared" si="3"/>
        <v>#DIV/0!</v>
      </c>
      <c r="T24" s="39" t="e">
        <f t="shared" si="4"/>
        <v>#DIV/0!</v>
      </c>
      <c r="U24" s="39" t="e">
        <f t="shared" si="6"/>
        <v>#DIV/0!</v>
      </c>
      <c r="V24" s="39" t="e">
        <f t="shared" si="7"/>
        <v>#DIV/0!</v>
      </c>
    </row>
    <row r="25" spans="1:22" s="40" customFormat="1" ht="12.75" hidden="1">
      <c r="A25" s="37" t="s">
        <v>29</v>
      </c>
      <c r="B25" s="24">
        <f t="shared" si="5"/>
        <v>0</v>
      </c>
      <c r="C25" s="24"/>
      <c r="D25" s="24"/>
      <c r="E25" s="24"/>
      <c r="F25" s="24">
        <f t="shared" si="0"/>
        <v>0</v>
      </c>
      <c r="G25" s="24"/>
      <c r="H25" s="24"/>
      <c r="I25" s="24"/>
      <c r="J25" s="24">
        <f t="shared" si="1"/>
        <v>0</v>
      </c>
      <c r="K25" s="24"/>
      <c r="L25" s="24"/>
      <c r="M25" s="24"/>
      <c r="N25" s="24"/>
      <c r="O25" s="24">
        <f t="shared" si="2"/>
        <v>0</v>
      </c>
      <c r="P25" s="24"/>
      <c r="Q25" s="24"/>
      <c r="R25" s="24"/>
      <c r="S25" s="39" t="e">
        <f t="shared" si="3"/>
        <v>#DIV/0!</v>
      </c>
      <c r="T25" s="39" t="e">
        <f t="shared" si="4"/>
        <v>#DIV/0!</v>
      </c>
      <c r="U25" s="39" t="e">
        <f t="shared" si="6"/>
        <v>#DIV/0!</v>
      </c>
      <c r="V25" s="39" t="e">
        <f t="shared" si="7"/>
        <v>#DIV/0!</v>
      </c>
    </row>
    <row r="26" spans="1:22" ht="12.75" hidden="1">
      <c r="A26" s="41" t="s">
        <v>24</v>
      </c>
      <c r="B26" s="24">
        <f t="shared" si="5"/>
        <v>0</v>
      </c>
      <c r="C26" s="21"/>
      <c r="D26" s="21"/>
      <c r="E26" s="21"/>
      <c r="F26" s="24">
        <f t="shared" si="0"/>
        <v>0</v>
      </c>
      <c r="G26" s="21"/>
      <c r="H26" s="21"/>
      <c r="I26" s="21"/>
      <c r="J26" s="24">
        <f t="shared" si="1"/>
        <v>0</v>
      </c>
      <c r="K26" s="21"/>
      <c r="L26" s="21"/>
      <c r="M26" s="21"/>
      <c r="N26" s="21"/>
      <c r="O26" s="24">
        <f t="shared" si="2"/>
        <v>0</v>
      </c>
      <c r="P26" s="21"/>
      <c r="Q26" s="21"/>
      <c r="R26" s="21"/>
      <c r="S26" s="39" t="e">
        <f t="shared" si="3"/>
        <v>#DIV/0!</v>
      </c>
      <c r="T26" s="39" t="e">
        <f t="shared" si="4"/>
        <v>#DIV/0!</v>
      </c>
      <c r="U26" s="39" t="e">
        <f t="shared" si="6"/>
        <v>#DIV/0!</v>
      </c>
      <c r="V26" s="39" t="e">
        <f t="shared" si="7"/>
        <v>#DIV/0!</v>
      </c>
    </row>
    <row r="27" spans="1:22" ht="12.75" hidden="1">
      <c r="A27" s="41" t="s">
        <v>25</v>
      </c>
      <c r="B27" s="24">
        <f t="shared" si="5"/>
        <v>0</v>
      </c>
      <c r="C27" s="21"/>
      <c r="D27" s="21"/>
      <c r="E27" s="21"/>
      <c r="F27" s="24">
        <f t="shared" si="0"/>
        <v>0</v>
      </c>
      <c r="G27" s="21"/>
      <c r="H27" s="21"/>
      <c r="I27" s="21"/>
      <c r="J27" s="24">
        <f t="shared" si="1"/>
        <v>0</v>
      </c>
      <c r="K27" s="21"/>
      <c r="L27" s="21"/>
      <c r="M27" s="21"/>
      <c r="N27" s="21"/>
      <c r="O27" s="24">
        <f t="shared" si="2"/>
        <v>0</v>
      </c>
      <c r="P27" s="21"/>
      <c r="Q27" s="21"/>
      <c r="R27" s="21"/>
      <c r="S27" s="39" t="e">
        <f t="shared" si="3"/>
        <v>#DIV/0!</v>
      </c>
      <c r="T27" s="39" t="e">
        <f t="shared" si="4"/>
        <v>#DIV/0!</v>
      </c>
      <c r="U27" s="39" t="e">
        <f t="shared" si="6"/>
        <v>#DIV/0!</v>
      </c>
      <c r="V27" s="39" t="e">
        <f t="shared" si="7"/>
        <v>#DIV/0!</v>
      </c>
    </row>
    <row r="28" spans="1:22" ht="12.75" hidden="1">
      <c r="A28" s="41" t="s">
        <v>26</v>
      </c>
      <c r="B28" s="24">
        <f t="shared" si="5"/>
        <v>0</v>
      </c>
      <c r="C28" s="21"/>
      <c r="D28" s="21"/>
      <c r="E28" s="21"/>
      <c r="F28" s="24">
        <f t="shared" si="0"/>
        <v>0</v>
      </c>
      <c r="G28" s="21"/>
      <c r="H28" s="21"/>
      <c r="I28" s="21"/>
      <c r="J28" s="24">
        <f t="shared" si="1"/>
        <v>0</v>
      </c>
      <c r="K28" s="21"/>
      <c r="L28" s="21"/>
      <c r="M28" s="21"/>
      <c r="N28" s="21"/>
      <c r="O28" s="24">
        <f t="shared" si="2"/>
        <v>0</v>
      </c>
      <c r="P28" s="21"/>
      <c r="Q28" s="21"/>
      <c r="R28" s="21"/>
      <c r="S28" s="39" t="e">
        <f t="shared" si="3"/>
        <v>#DIV/0!</v>
      </c>
      <c r="T28" s="39" t="e">
        <f t="shared" si="4"/>
        <v>#DIV/0!</v>
      </c>
      <c r="U28" s="39" t="e">
        <f t="shared" si="6"/>
        <v>#DIV/0!</v>
      </c>
      <c r="V28" s="39" t="e">
        <f t="shared" si="7"/>
        <v>#DIV/0!</v>
      </c>
    </row>
    <row r="29" spans="1:22" ht="12.75" hidden="1">
      <c r="A29" s="41" t="s">
        <v>27</v>
      </c>
      <c r="B29" s="24">
        <f t="shared" si="5"/>
        <v>0</v>
      </c>
      <c r="C29" s="21"/>
      <c r="D29" s="21"/>
      <c r="E29" s="21"/>
      <c r="F29" s="24">
        <f t="shared" si="0"/>
        <v>0</v>
      </c>
      <c r="G29" s="21"/>
      <c r="H29" s="21"/>
      <c r="I29" s="21"/>
      <c r="J29" s="24">
        <f t="shared" si="1"/>
        <v>0</v>
      </c>
      <c r="K29" s="21"/>
      <c r="L29" s="21"/>
      <c r="M29" s="21"/>
      <c r="N29" s="21"/>
      <c r="O29" s="24">
        <f t="shared" si="2"/>
        <v>0</v>
      </c>
      <c r="P29" s="21"/>
      <c r="Q29" s="21"/>
      <c r="R29" s="21"/>
      <c r="S29" s="39" t="e">
        <f t="shared" si="3"/>
        <v>#DIV/0!</v>
      </c>
      <c r="T29" s="39" t="e">
        <f t="shared" si="4"/>
        <v>#DIV/0!</v>
      </c>
      <c r="U29" s="39">
        <v>0</v>
      </c>
      <c r="V29" s="39" t="e">
        <f t="shared" si="7"/>
        <v>#DIV/0!</v>
      </c>
    </row>
    <row r="30" spans="1:22" s="40" customFormat="1" ht="15" customHeight="1">
      <c r="A30" s="37" t="s">
        <v>30</v>
      </c>
      <c r="B30" s="24">
        <f t="shared" si="5"/>
        <v>0</v>
      </c>
      <c r="C30" s="24"/>
      <c r="D30" s="24"/>
      <c r="E30" s="24"/>
      <c r="F30" s="24">
        <f>I30+H30+G30</f>
        <v>255035</v>
      </c>
      <c r="G30" s="24">
        <v>251160</v>
      </c>
      <c r="H30" s="24">
        <v>3875</v>
      </c>
      <c r="I30" s="24"/>
      <c r="J30" s="24">
        <f>M30+L30+K30</f>
        <v>248293</v>
      </c>
      <c r="K30" s="24">
        <v>244418</v>
      </c>
      <c r="L30" s="24">
        <v>3875</v>
      </c>
      <c r="M30" s="24"/>
      <c r="N30" s="24"/>
      <c r="O30" s="24">
        <f>R30+Q30+P30</f>
        <v>195575</v>
      </c>
      <c r="P30" s="24">
        <v>190408</v>
      </c>
      <c r="Q30" s="24">
        <v>5167</v>
      </c>
      <c r="R30" s="24"/>
      <c r="S30" s="39" t="e">
        <f t="shared" si="3"/>
        <v>#DIV/0!</v>
      </c>
      <c r="T30" s="39">
        <f t="shared" si="4"/>
        <v>76.68555296331876</v>
      </c>
      <c r="U30" s="39">
        <f t="shared" si="6"/>
        <v>78.76782672084997</v>
      </c>
      <c r="V30" s="39">
        <f t="shared" si="7"/>
        <v>97.35644127276647</v>
      </c>
    </row>
    <row r="31" spans="1:22" s="40" customFormat="1" ht="12.75" hidden="1">
      <c r="A31" s="41" t="s">
        <v>24</v>
      </c>
      <c r="B31" s="24">
        <f t="shared" si="5"/>
        <v>0</v>
      </c>
      <c r="C31" s="24"/>
      <c r="D31" s="24"/>
      <c r="E31" s="24"/>
      <c r="F31" s="24">
        <f>I31+H31+G31</f>
        <v>0</v>
      </c>
      <c r="G31" s="44"/>
      <c r="H31" s="44"/>
      <c r="I31" s="44"/>
      <c r="J31" s="24">
        <f>M31+L31+K31</f>
        <v>0</v>
      </c>
      <c r="K31" s="44"/>
      <c r="L31" s="44"/>
      <c r="M31" s="44"/>
      <c r="N31" s="24"/>
      <c r="O31" s="24">
        <f>R31+Q31+P31</f>
        <v>0</v>
      </c>
      <c r="P31" s="44"/>
      <c r="Q31" s="44"/>
      <c r="R31" s="44"/>
      <c r="S31" s="39" t="e">
        <f t="shared" si="3"/>
        <v>#DIV/0!</v>
      </c>
      <c r="T31" s="39" t="e">
        <f t="shared" si="4"/>
        <v>#DIV/0!</v>
      </c>
      <c r="U31" s="39" t="e">
        <f t="shared" si="6"/>
        <v>#DIV/0!</v>
      </c>
      <c r="V31" s="39" t="e">
        <f t="shared" si="7"/>
        <v>#DIV/0!</v>
      </c>
    </row>
    <row r="32" spans="1:22" s="40" customFormat="1" ht="12.75" hidden="1">
      <c r="A32" s="41" t="s">
        <v>25</v>
      </c>
      <c r="B32" s="24">
        <f t="shared" si="5"/>
        <v>0</v>
      </c>
      <c r="C32" s="24"/>
      <c r="D32" s="24"/>
      <c r="E32" s="24"/>
      <c r="F32" s="24">
        <f>I32+H32+G32</f>
        <v>0</v>
      </c>
      <c r="G32" s="44"/>
      <c r="H32" s="44"/>
      <c r="I32" s="44"/>
      <c r="J32" s="24">
        <f>M32+L32+K32</f>
        <v>0</v>
      </c>
      <c r="K32" s="44"/>
      <c r="L32" s="44"/>
      <c r="M32" s="44"/>
      <c r="N32" s="24"/>
      <c r="O32" s="24">
        <f>R32+Q32+P32</f>
        <v>0</v>
      </c>
      <c r="P32" s="44"/>
      <c r="Q32" s="44"/>
      <c r="R32" s="44"/>
      <c r="S32" s="39" t="e">
        <f t="shared" si="3"/>
        <v>#DIV/0!</v>
      </c>
      <c r="T32" s="39" t="e">
        <f t="shared" si="4"/>
        <v>#DIV/0!</v>
      </c>
      <c r="U32" s="39" t="e">
        <f t="shared" si="6"/>
        <v>#DIV/0!</v>
      </c>
      <c r="V32" s="39" t="e">
        <f t="shared" si="7"/>
        <v>#DIV/0!</v>
      </c>
    </row>
    <row r="33" spans="1:22" s="40" customFormat="1" ht="12.75" hidden="1">
      <c r="A33" s="41" t="s">
        <v>26</v>
      </c>
      <c r="B33" s="24">
        <f t="shared" si="5"/>
        <v>0</v>
      </c>
      <c r="C33" s="44"/>
      <c r="D33" s="24"/>
      <c r="E33" s="24"/>
      <c r="F33" s="24">
        <f>G33+H33+I33</f>
        <v>0</v>
      </c>
      <c r="G33" s="44"/>
      <c r="H33" s="44"/>
      <c r="I33" s="44"/>
      <c r="J33" s="24">
        <f>K33+L33+M33</f>
        <v>0</v>
      </c>
      <c r="K33" s="44"/>
      <c r="L33" s="44"/>
      <c r="M33" s="44"/>
      <c r="N33" s="24"/>
      <c r="O33" s="24">
        <f>P33+Q33+R33</f>
        <v>0</v>
      </c>
      <c r="P33" s="44"/>
      <c r="Q33" s="44"/>
      <c r="R33" s="44"/>
      <c r="S33" s="39" t="e">
        <f t="shared" si="3"/>
        <v>#DIV/0!</v>
      </c>
      <c r="T33" s="39" t="e">
        <f t="shared" si="4"/>
        <v>#DIV/0!</v>
      </c>
      <c r="U33" s="39" t="e">
        <f t="shared" si="6"/>
        <v>#DIV/0!</v>
      </c>
      <c r="V33" s="39" t="e">
        <f t="shared" si="7"/>
        <v>#DIV/0!</v>
      </c>
    </row>
    <row r="34" spans="1:22" s="40" customFormat="1" ht="12.75" hidden="1">
      <c r="A34" s="41" t="s">
        <v>27</v>
      </c>
      <c r="B34" s="24">
        <f t="shared" si="5"/>
        <v>0</v>
      </c>
      <c r="C34" s="44"/>
      <c r="D34" s="24"/>
      <c r="E34" s="24"/>
      <c r="F34" s="24">
        <f>G34+H34+I34</f>
        <v>0</v>
      </c>
      <c r="G34" s="44"/>
      <c r="H34" s="44"/>
      <c r="I34" s="44"/>
      <c r="J34" s="24">
        <f>K34+L34+M34</f>
        <v>0</v>
      </c>
      <c r="K34" s="44"/>
      <c r="L34" s="44"/>
      <c r="M34" s="44"/>
      <c r="N34" s="24"/>
      <c r="O34" s="24">
        <f>P34+Q34+R34</f>
        <v>0</v>
      </c>
      <c r="P34" s="44"/>
      <c r="Q34" s="44"/>
      <c r="R34" s="44"/>
      <c r="S34" s="39" t="e">
        <f t="shared" si="3"/>
        <v>#DIV/0!</v>
      </c>
      <c r="T34" s="39" t="e">
        <f t="shared" si="4"/>
        <v>#DIV/0!</v>
      </c>
      <c r="U34" s="39">
        <v>0</v>
      </c>
      <c r="V34" s="39" t="e">
        <f t="shared" si="7"/>
        <v>#DIV/0!</v>
      </c>
    </row>
    <row r="35" spans="1:22" ht="12.75" hidden="1">
      <c r="A35" s="45" t="s">
        <v>26</v>
      </c>
      <c r="B35" s="21">
        <v>0</v>
      </c>
      <c r="C35" s="21"/>
      <c r="D35" s="21"/>
      <c r="E35" s="21"/>
      <c r="F35" s="24">
        <f>G35+H35+I35</f>
        <v>0</v>
      </c>
      <c r="G35" s="21"/>
      <c r="H35" s="21"/>
      <c r="I35" s="21"/>
      <c r="J35" s="24">
        <f>K35+L35+M35</f>
        <v>0</v>
      </c>
      <c r="K35" s="21"/>
      <c r="L35" s="21"/>
      <c r="M35" s="21"/>
      <c r="N35" s="21"/>
      <c r="O35" s="24">
        <f>P35+Q35+R35</f>
        <v>0</v>
      </c>
      <c r="P35" s="21"/>
      <c r="Q35" s="21"/>
      <c r="R35" s="21"/>
      <c r="S35" s="39">
        <v>0</v>
      </c>
      <c r="T35" s="39" t="e">
        <f t="shared" si="4"/>
        <v>#DIV/0!</v>
      </c>
      <c r="U35" s="39" t="e">
        <f t="shared" si="6"/>
        <v>#DIV/0!</v>
      </c>
      <c r="V35" s="39" t="e">
        <f t="shared" si="7"/>
        <v>#DIV/0!</v>
      </c>
    </row>
    <row r="36" spans="1:22" ht="12.75" customHeight="1" hidden="1">
      <c r="A36" s="45" t="s">
        <v>27</v>
      </c>
      <c r="B36" s="21">
        <v>0</v>
      </c>
      <c r="C36" s="21"/>
      <c r="D36" s="21"/>
      <c r="E36" s="21"/>
      <c r="F36" s="24">
        <f>G36+H36+I36</f>
        <v>0</v>
      </c>
      <c r="G36" s="21"/>
      <c r="H36" s="21"/>
      <c r="I36" s="21"/>
      <c r="J36" s="24">
        <f>K36+L36+M36</f>
        <v>0</v>
      </c>
      <c r="K36" s="21"/>
      <c r="L36" s="21"/>
      <c r="M36" s="21"/>
      <c r="N36" s="21"/>
      <c r="O36" s="24">
        <f>P36+Q36+R36</f>
        <v>0</v>
      </c>
      <c r="P36" s="21"/>
      <c r="Q36" s="21"/>
      <c r="R36" s="21"/>
      <c r="S36" s="39">
        <v>0</v>
      </c>
      <c r="T36" s="39" t="e">
        <f t="shared" si="4"/>
        <v>#DIV/0!</v>
      </c>
      <c r="U36" s="39">
        <v>0</v>
      </c>
      <c r="V36" s="39" t="e">
        <f t="shared" si="7"/>
        <v>#DIV/0!</v>
      </c>
    </row>
    <row r="37" spans="1:22" s="40" customFormat="1" ht="15" customHeight="1">
      <c r="A37" s="37" t="s">
        <v>31</v>
      </c>
      <c r="B37" s="24">
        <f t="shared" si="5"/>
        <v>0</v>
      </c>
      <c r="C37" s="24"/>
      <c r="D37" s="24"/>
      <c r="E37" s="24"/>
      <c r="F37" s="24">
        <f t="shared" si="0"/>
        <v>557459</v>
      </c>
      <c r="G37" s="24">
        <v>433616</v>
      </c>
      <c r="H37" s="24"/>
      <c r="I37" s="24">
        <v>123843</v>
      </c>
      <c r="J37" s="24">
        <f t="shared" si="1"/>
        <v>541541</v>
      </c>
      <c r="K37" s="24">
        <v>417698</v>
      </c>
      <c r="L37" s="24"/>
      <c r="M37" s="24">
        <v>123843</v>
      </c>
      <c r="N37" s="24"/>
      <c r="O37" s="24">
        <f t="shared" si="2"/>
        <v>525583</v>
      </c>
      <c r="P37" s="24">
        <v>401583</v>
      </c>
      <c r="Q37" s="24"/>
      <c r="R37" s="24">
        <v>124000</v>
      </c>
      <c r="S37" s="39" t="e">
        <f t="shared" si="3"/>
        <v>#DIV/0!</v>
      </c>
      <c r="T37" s="39">
        <f t="shared" si="4"/>
        <v>94.28191131545101</v>
      </c>
      <c r="U37" s="39">
        <f t="shared" si="6"/>
        <v>97.05322404028503</v>
      </c>
      <c r="V37" s="39">
        <f t="shared" si="7"/>
        <v>97.14454336552106</v>
      </c>
    </row>
    <row r="38" spans="1:22" ht="12.75" hidden="1">
      <c r="A38" s="41" t="s">
        <v>24</v>
      </c>
      <c r="B38" s="24">
        <f t="shared" si="5"/>
        <v>0</v>
      </c>
      <c r="C38" s="21"/>
      <c r="D38" s="21"/>
      <c r="E38" s="21"/>
      <c r="F38" s="24">
        <f t="shared" si="0"/>
        <v>0</v>
      </c>
      <c r="G38" s="21"/>
      <c r="H38" s="21"/>
      <c r="I38" s="21"/>
      <c r="J38" s="24">
        <f t="shared" si="1"/>
        <v>0</v>
      </c>
      <c r="K38" s="21"/>
      <c r="L38" s="21"/>
      <c r="M38" s="21"/>
      <c r="N38" s="21"/>
      <c r="O38" s="24">
        <f t="shared" si="2"/>
        <v>0</v>
      </c>
      <c r="P38" s="21"/>
      <c r="Q38" s="21"/>
      <c r="R38" s="21"/>
      <c r="S38" s="39" t="e">
        <f t="shared" si="3"/>
        <v>#DIV/0!</v>
      </c>
      <c r="T38" s="39" t="e">
        <f t="shared" si="4"/>
        <v>#DIV/0!</v>
      </c>
      <c r="U38" s="39" t="e">
        <f t="shared" si="6"/>
        <v>#DIV/0!</v>
      </c>
      <c r="V38" s="39" t="e">
        <f t="shared" si="7"/>
        <v>#DIV/0!</v>
      </c>
    </row>
    <row r="39" spans="1:22" ht="12.75" hidden="1">
      <c r="A39" s="41" t="s">
        <v>25</v>
      </c>
      <c r="B39" s="24">
        <f t="shared" si="5"/>
        <v>0</v>
      </c>
      <c r="C39" s="21"/>
      <c r="D39" s="21"/>
      <c r="E39" s="21"/>
      <c r="F39" s="24">
        <f t="shared" si="0"/>
        <v>0</v>
      </c>
      <c r="G39" s="21"/>
      <c r="H39" s="21"/>
      <c r="I39" s="21"/>
      <c r="J39" s="24">
        <f t="shared" si="1"/>
        <v>0</v>
      </c>
      <c r="K39" s="21"/>
      <c r="L39" s="21"/>
      <c r="M39" s="21"/>
      <c r="N39" s="21"/>
      <c r="O39" s="24">
        <f t="shared" si="2"/>
        <v>0</v>
      </c>
      <c r="P39" s="21"/>
      <c r="Q39" s="21"/>
      <c r="R39" s="21"/>
      <c r="S39" s="39" t="e">
        <f t="shared" si="3"/>
        <v>#DIV/0!</v>
      </c>
      <c r="T39" s="39" t="e">
        <f t="shared" si="4"/>
        <v>#DIV/0!</v>
      </c>
      <c r="U39" s="39" t="e">
        <f t="shared" si="6"/>
        <v>#DIV/0!</v>
      </c>
      <c r="V39" s="39" t="e">
        <f t="shared" si="7"/>
        <v>#DIV/0!</v>
      </c>
    </row>
    <row r="40" spans="1:22" ht="12.75" hidden="1">
      <c r="A40" s="41" t="s">
        <v>26</v>
      </c>
      <c r="B40" s="24">
        <f t="shared" si="5"/>
        <v>0</v>
      </c>
      <c r="C40" s="21"/>
      <c r="D40" s="21"/>
      <c r="E40" s="21"/>
      <c r="F40" s="24">
        <f t="shared" si="0"/>
        <v>0</v>
      </c>
      <c r="G40" s="21"/>
      <c r="H40" s="21"/>
      <c r="I40" s="21"/>
      <c r="J40" s="24">
        <f t="shared" si="1"/>
        <v>0</v>
      </c>
      <c r="K40" s="21"/>
      <c r="L40" s="21"/>
      <c r="M40" s="21"/>
      <c r="N40" s="21"/>
      <c r="O40" s="24">
        <f t="shared" si="2"/>
        <v>0</v>
      </c>
      <c r="P40" s="21"/>
      <c r="Q40" s="21"/>
      <c r="R40" s="21"/>
      <c r="S40" s="39" t="e">
        <f t="shared" si="3"/>
        <v>#DIV/0!</v>
      </c>
      <c r="T40" s="39" t="e">
        <f t="shared" si="4"/>
        <v>#DIV/0!</v>
      </c>
      <c r="U40" s="39" t="e">
        <f t="shared" si="6"/>
        <v>#DIV/0!</v>
      </c>
      <c r="V40" s="39" t="e">
        <f t="shared" si="7"/>
        <v>#DIV/0!</v>
      </c>
    </row>
    <row r="41" spans="1:22" ht="12.75" hidden="1">
      <c r="A41" s="41" t="s">
        <v>27</v>
      </c>
      <c r="B41" s="24">
        <f t="shared" si="5"/>
        <v>0</v>
      </c>
      <c r="C41" s="21"/>
      <c r="D41" s="21"/>
      <c r="E41" s="21"/>
      <c r="F41" s="24">
        <f t="shared" si="0"/>
        <v>0</v>
      </c>
      <c r="G41" s="21"/>
      <c r="H41" s="21"/>
      <c r="I41" s="21"/>
      <c r="J41" s="24">
        <f t="shared" si="1"/>
        <v>0</v>
      </c>
      <c r="K41" s="21"/>
      <c r="L41" s="21"/>
      <c r="M41" s="21"/>
      <c r="N41" s="21"/>
      <c r="O41" s="24">
        <f t="shared" si="2"/>
        <v>0</v>
      </c>
      <c r="P41" s="21"/>
      <c r="Q41" s="21"/>
      <c r="R41" s="21"/>
      <c r="S41" s="39" t="e">
        <f t="shared" si="3"/>
        <v>#DIV/0!</v>
      </c>
      <c r="T41" s="39" t="e">
        <f t="shared" si="4"/>
        <v>#DIV/0!</v>
      </c>
      <c r="U41" s="39">
        <v>0</v>
      </c>
      <c r="V41" s="39" t="e">
        <f t="shared" si="7"/>
        <v>#DIV/0!</v>
      </c>
    </row>
    <row r="42" spans="1:22" ht="12.75" hidden="1">
      <c r="A42" s="41" t="s">
        <v>24</v>
      </c>
      <c r="B42" s="24">
        <f t="shared" si="5"/>
        <v>0</v>
      </c>
      <c r="C42" s="21"/>
      <c r="D42" s="21"/>
      <c r="E42" s="21"/>
      <c r="F42" s="24">
        <f t="shared" si="0"/>
        <v>0</v>
      </c>
      <c r="G42" s="21"/>
      <c r="H42" s="21"/>
      <c r="I42" s="21"/>
      <c r="J42" s="24">
        <f t="shared" si="1"/>
        <v>0</v>
      </c>
      <c r="K42" s="21"/>
      <c r="L42" s="21"/>
      <c r="M42" s="21"/>
      <c r="N42" s="21"/>
      <c r="O42" s="24">
        <f t="shared" si="2"/>
        <v>0</v>
      </c>
      <c r="P42" s="21"/>
      <c r="Q42" s="21"/>
      <c r="R42" s="21"/>
      <c r="S42" s="39" t="e">
        <f t="shared" si="3"/>
        <v>#DIV/0!</v>
      </c>
      <c r="T42" s="39" t="e">
        <f t="shared" si="4"/>
        <v>#DIV/0!</v>
      </c>
      <c r="U42" s="39" t="e">
        <f t="shared" si="6"/>
        <v>#DIV/0!</v>
      </c>
      <c r="V42" s="39" t="e">
        <f t="shared" si="7"/>
        <v>#DIV/0!</v>
      </c>
    </row>
    <row r="43" spans="1:22" ht="12.75" hidden="1">
      <c r="A43" s="41" t="s">
        <v>25</v>
      </c>
      <c r="B43" s="24">
        <f t="shared" si="5"/>
        <v>0</v>
      </c>
      <c r="C43" s="21"/>
      <c r="D43" s="21"/>
      <c r="E43" s="21"/>
      <c r="F43" s="24">
        <f t="shared" si="0"/>
        <v>0</v>
      </c>
      <c r="G43" s="21"/>
      <c r="H43" s="21"/>
      <c r="I43" s="21"/>
      <c r="J43" s="24">
        <f t="shared" si="1"/>
        <v>0</v>
      </c>
      <c r="K43" s="21"/>
      <c r="L43" s="21"/>
      <c r="M43" s="21"/>
      <c r="N43" s="21"/>
      <c r="O43" s="24">
        <f t="shared" si="2"/>
        <v>0</v>
      </c>
      <c r="P43" s="21"/>
      <c r="Q43" s="21"/>
      <c r="R43" s="21"/>
      <c r="S43" s="39" t="e">
        <f t="shared" si="3"/>
        <v>#DIV/0!</v>
      </c>
      <c r="T43" s="39" t="e">
        <f t="shared" si="4"/>
        <v>#DIV/0!</v>
      </c>
      <c r="U43" s="39" t="e">
        <f t="shared" si="6"/>
        <v>#DIV/0!</v>
      </c>
      <c r="V43" s="39" t="e">
        <f t="shared" si="7"/>
        <v>#DIV/0!</v>
      </c>
    </row>
    <row r="44" spans="1:22" ht="12.75" hidden="1">
      <c r="A44" s="41" t="s">
        <v>26</v>
      </c>
      <c r="B44" s="24">
        <f t="shared" si="5"/>
        <v>0</v>
      </c>
      <c r="C44" s="21"/>
      <c r="D44" s="21"/>
      <c r="E44" s="21"/>
      <c r="F44" s="24">
        <f t="shared" si="0"/>
        <v>0</v>
      </c>
      <c r="G44" s="21"/>
      <c r="H44" s="21"/>
      <c r="I44" s="21"/>
      <c r="J44" s="24">
        <f t="shared" si="1"/>
        <v>0</v>
      </c>
      <c r="K44" s="21"/>
      <c r="L44" s="21"/>
      <c r="M44" s="21"/>
      <c r="N44" s="21"/>
      <c r="O44" s="24">
        <f t="shared" si="2"/>
        <v>0</v>
      </c>
      <c r="P44" s="21"/>
      <c r="Q44" s="21"/>
      <c r="R44" s="21"/>
      <c r="S44" s="39" t="e">
        <f t="shared" si="3"/>
        <v>#DIV/0!</v>
      </c>
      <c r="T44" s="39" t="e">
        <f t="shared" si="4"/>
        <v>#DIV/0!</v>
      </c>
      <c r="U44" s="39" t="e">
        <f t="shared" si="6"/>
        <v>#DIV/0!</v>
      </c>
      <c r="V44" s="39" t="e">
        <f t="shared" si="7"/>
        <v>#DIV/0!</v>
      </c>
    </row>
    <row r="45" spans="1:22" ht="12.75" hidden="1">
      <c r="A45" s="41" t="s">
        <v>27</v>
      </c>
      <c r="B45" s="24">
        <f t="shared" si="5"/>
        <v>0</v>
      </c>
      <c r="C45" s="21"/>
      <c r="D45" s="21"/>
      <c r="E45" s="21"/>
      <c r="F45" s="24">
        <f t="shared" si="0"/>
        <v>0</v>
      </c>
      <c r="G45" s="21"/>
      <c r="H45" s="21"/>
      <c r="I45" s="21"/>
      <c r="J45" s="24">
        <f t="shared" si="1"/>
        <v>0</v>
      </c>
      <c r="K45" s="21"/>
      <c r="L45" s="21"/>
      <c r="M45" s="21"/>
      <c r="N45" s="21"/>
      <c r="O45" s="24">
        <f t="shared" si="2"/>
        <v>0</v>
      </c>
      <c r="P45" s="21"/>
      <c r="Q45" s="21"/>
      <c r="R45" s="21"/>
      <c r="S45" s="39" t="e">
        <f t="shared" si="3"/>
        <v>#DIV/0!</v>
      </c>
      <c r="T45" s="39" t="e">
        <f t="shared" si="4"/>
        <v>#DIV/0!</v>
      </c>
      <c r="U45" s="39">
        <v>0</v>
      </c>
      <c r="V45" s="39" t="e">
        <f t="shared" si="7"/>
        <v>#DIV/0!</v>
      </c>
    </row>
    <row r="46" spans="1:22" s="40" customFormat="1" ht="15" customHeight="1">
      <c r="A46" s="37" t="s">
        <v>32</v>
      </c>
      <c r="B46" s="24">
        <f t="shared" si="5"/>
        <v>0</v>
      </c>
      <c r="C46" s="24"/>
      <c r="D46" s="24"/>
      <c r="E46" s="24"/>
      <c r="F46" s="24">
        <f t="shared" si="0"/>
        <v>227546</v>
      </c>
      <c r="G46" s="24">
        <v>177446</v>
      </c>
      <c r="H46" s="24"/>
      <c r="I46" s="24">
        <v>50100</v>
      </c>
      <c r="J46" s="24">
        <f t="shared" si="1"/>
        <v>201189</v>
      </c>
      <c r="K46" s="24">
        <v>161732</v>
      </c>
      <c r="L46" s="24"/>
      <c r="M46" s="24">
        <v>39457</v>
      </c>
      <c r="N46" s="24"/>
      <c r="O46" s="24">
        <f t="shared" si="2"/>
        <v>241474</v>
      </c>
      <c r="P46" s="24">
        <v>191474</v>
      </c>
      <c r="Q46" s="24"/>
      <c r="R46" s="24">
        <v>50000</v>
      </c>
      <c r="S46" s="39" t="e">
        <f t="shared" si="3"/>
        <v>#DIV/0!</v>
      </c>
      <c r="T46" s="39">
        <f t="shared" si="4"/>
        <v>106.1209601575066</v>
      </c>
      <c r="U46" s="39">
        <f t="shared" si="6"/>
        <v>120.023460527166</v>
      </c>
      <c r="V46" s="39">
        <f t="shared" si="7"/>
        <v>88.41684758246684</v>
      </c>
    </row>
    <row r="47" spans="1:22" ht="12.75" hidden="1">
      <c r="A47" s="41" t="s">
        <v>24</v>
      </c>
      <c r="B47" s="24">
        <f t="shared" si="5"/>
        <v>0</v>
      </c>
      <c r="C47" s="21"/>
      <c r="D47" s="21"/>
      <c r="E47" s="21"/>
      <c r="F47" s="24">
        <f t="shared" si="0"/>
        <v>0</v>
      </c>
      <c r="G47" s="21"/>
      <c r="H47" s="21"/>
      <c r="I47" s="21"/>
      <c r="J47" s="24">
        <f t="shared" si="1"/>
        <v>0</v>
      </c>
      <c r="K47" s="21"/>
      <c r="L47" s="21"/>
      <c r="M47" s="21"/>
      <c r="N47" s="21"/>
      <c r="O47" s="24">
        <f t="shared" si="2"/>
        <v>0</v>
      </c>
      <c r="P47" s="21"/>
      <c r="Q47" s="21"/>
      <c r="R47" s="21"/>
      <c r="S47" s="39" t="e">
        <f t="shared" si="3"/>
        <v>#DIV/0!</v>
      </c>
      <c r="T47" s="39" t="e">
        <f t="shared" si="4"/>
        <v>#DIV/0!</v>
      </c>
      <c r="U47" s="39" t="e">
        <f t="shared" si="6"/>
        <v>#DIV/0!</v>
      </c>
      <c r="V47" s="39" t="e">
        <f t="shared" si="7"/>
        <v>#DIV/0!</v>
      </c>
    </row>
    <row r="48" spans="1:22" ht="12.75" hidden="1">
      <c r="A48" s="41" t="s">
        <v>25</v>
      </c>
      <c r="B48" s="24">
        <f t="shared" si="5"/>
        <v>0</v>
      </c>
      <c r="C48" s="21"/>
      <c r="D48" s="21"/>
      <c r="E48" s="21"/>
      <c r="F48" s="24">
        <f t="shared" si="0"/>
        <v>0</v>
      </c>
      <c r="G48" s="21"/>
      <c r="H48" s="21"/>
      <c r="I48" s="21"/>
      <c r="J48" s="24">
        <f t="shared" si="1"/>
        <v>0</v>
      </c>
      <c r="K48" s="21"/>
      <c r="L48" s="21"/>
      <c r="M48" s="21"/>
      <c r="N48" s="21"/>
      <c r="O48" s="24">
        <f t="shared" si="2"/>
        <v>0</v>
      </c>
      <c r="P48" s="21"/>
      <c r="Q48" s="21"/>
      <c r="R48" s="21"/>
      <c r="S48" s="39" t="e">
        <f t="shared" si="3"/>
        <v>#DIV/0!</v>
      </c>
      <c r="T48" s="39" t="e">
        <f t="shared" si="4"/>
        <v>#DIV/0!</v>
      </c>
      <c r="U48" s="39" t="e">
        <f t="shared" si="6"/>
        <v>#DIV/0!</v>
      </c>
      <c r="V48" s="39" t="e">
        <f t="shared" si="7"/>
        <v>#DIV/0!</v>
      </c>
    </row>
    <row r="49" spans="1:22" ht="12.75" hidden="1">
      <c r="A49" s="41" t="s">
        <v>26</v>
      </c>
      <c r="B49" s="24">
        <f t="shared" si="5"/>
        <v>0</v>
      </c>
      <c r="C49" s="21"/>
      <c r="D49" s="21"/>
      <c r="E49" s="21"/>
      <c r="F49" s="24">
        <f t="shared" si="0"/>
        <v>0</v>
      </c>
      <c r="G49" s="21"/>
      <c r="H49" s="21"/>
      <c r="I49" s="21"/>
      <c r="J49" s="24">
        <f t="shared" si="1"/>
        <v>0</v>
      </c>
      <c r="K49" s="21"/>
      <c r="L49" s="21"/>
      <c r="M49" s="21"/>
      <c r="N49" s="21"/>
      <c r="O49" s="24">
        <f t="shared" si="2"/>
        <v>0</v>
      </c>
      <c r="P49" s="21"/>
      <c r="Q49" s="21"/>
      <c r="R49" s="21"/>
      <c r="S49" s="39" t="e">
        <f t="shared" si="3"/>
        <v>#DIV/0!</v>
      </c>
      <c r="T49" s="39" t="e">
        <f t="shared" si="4"/>
        <v>#DIV/0!</v>
      </c>
      <c r="U49" s="39" t="e">
        <f t="shared" si="6"/>
        <v>#DIV/0!</v>
      </c>
      <c r="V49" s="39" t="e">
        <f t="shared" si="7"/>
        <v>#DIV/0!</v>
      </c>
    </row>
    <row r="50" spans="1:22" ht="12.75" hidden="1">
      <c r="A50" s="41" t="s">
        <v>27</v>
      </c>
      <c r="B50" s="24">
        <f t="shared" si="5"/>
        <v>0</v>
      </c>
      <c r="C50" s="21"/>
      <c r="D50" s="21"/>
      <c r="E50" s="21"/>
      <c r="F50" s="24">
        <f t="shared" si="0"/>
        <v>0</v>
      </c>
      <c r="G50" s="21"/>
      <c r="H50" s="21"/>
      <c r="I50" s="21"/>
      <c r="J50" s="24">
        <f t="shared" si="1"/>
        <v>0</v>
      </c>
      <c r="K50" s="21"/>
      <c r="L50" s="21"/>
      <c r="M50" s="21"/>
      <c r="N50" s="21"/>
      <c r="O50" s="24">
        <f t="shared" si="2"/>
        <v>0</v>
      </c>
      <c r="P50" s="21"/>
      <c r="Q50" s="21"/>
      <c r="R50" s="21"/>
      <c r="S50" s="39" t="e">
        <f t="shared" si="3"/>
        <v>#DIV/0!</v>
      </c>
      <c r="T50" s="39" t="e">
        <f t="shared" si="4"/>
        <v>#DIV/0!</v>
      </c>
      <c r="U50" s="39">
        <v>0</v>
      </c>
      <c r="V50" s="39" t="e">
        <f t="shared" si="7"/>
        <v>#DIV/0!</v>
      </c>
    </row>
    <row r="51" spans="1:22" s="40" customFormat="1" ht="15" customHeight="1">
      <c r="A51" s="37" t="s">
        <v>33</v>
      </c>
      <c r="B51" s="24">
        <f t="shared" si="5"/>
        <v>0</v>
      </c>
      <c r="C51" s="24"/>
      <c r="D51" s="24"/>
      <c r="E51" s="24"/>
      <c r="F51" s="24">
        <f t="shared" si="0"/>
        <v>524485</v>
      </c>
      <c r="G51" s="24">
        <v>458985</v>
      </c>
      <c r="H51" s="24">
        <v>1000</v>
      </c>
      <c r="I51" s="24">
        <v>64500</v>
      </c>
      <c r="J51" s="24">
        <f t="shared" si="1"/>
        <v>511422</v>
      </c>
      <c r="K51" s="24">
        <v>451641</v>
      </c>
      <c r="L51" s="24">
        <v>292</v>
      </c>
      <c r="M51" s="24">
        <v>59489</v>
      </c>
      <c r="N51" s="24"/>
      <c r="O51" s="24">
        <f t="shared" si="2"/>
        <v>0</v>
      </c>
      <c r="P51" s="24"/>
      <c r="Q51" s="24"/>
      <c r="R51" s="24"/>
      <c r="S51" s="39" t="e">
        <f t="shared" si="3"/>
        <v>#DIV/0!</v>
      </c>
      <c r="T51" s="39">
        <f t="shared" si="4"/>
        <v>0</v>
      </c>
      <c r="U51" s="39">
        <f t="shared" si="6"/>
        <v>0</v>
      </c>
      <c r="V51" s="39">
        <f t="shared" si="7"/>
        <v>97.50936633078162</v>
      </c>
    </row>
    <row r="52" spans="1:22" ht="12.75" hidden="1">
      <c r="A52" s="41" t="s">
        <v>24</v>
      </c>
      <c r="B52" s="24">
        <f t="shared" si="5"/>
        <v>0</v>
      </c>
      <c r="C52" s="21"/>
      <c r="D52" s="21"/>
      <c r="E52" s="21"/>
      <c r="F52" s="24">
        <f t="shared" si="0"/>
        <v>0</v>
      </c>
      <c r="G52" s="21"/>
      <c r="H52" s="21"/>
      <c r="I52" s="21"/>
      <c r="J52" s="24">
        <f t="shared" si="1"/>
        <v>0</v>
      </c>
      <c r="K52" s="21"/>
      <c r="L52" s="21"/>
      <c r="M52" s="21"/>
      <c r="N52" s="21"/>
      <c r="O52" s="24">
        <f t="shared" si="2"/>
        <v>0</v>
      </c>
      <c r="P52" s="21"/>
      <c r="Q52" s="21"/>
      <c r="R52" s="21"/>
      <c r="S52" s="39" t="e">
        <f t="shared" si="3"/>
        <v>#DIV/0!</v>
      </c>
      <c r="T52" s="39" t="e">
        <f t="shared" si="4"/>
        <v>#DIV/0!</v>
      </c>
      <c r="U52" s="39" t="e">
        <f t="shared" si="6"/>
        <v>#DIV/0!</v>
      </c>
      <c r="V52" s="39" t="e">
        <f t="shared" si="7"/>
        <v>#DIV/0!</v>
      </c>
    </row>
    <row r="53" spans="1:22" ht="12.75" hidden="1">
      <c r="A53" s="41" t="s">
        <v>25</v>
      </c>
      <c r="B53" s="24">
        <f t="shared" si="5"/>
        <v>0</v>
      </c>
      <c r="C53" s="21"/>
      <c r="D53" s="21"/>
      <c r="E53" s="21"/>
      <c r="F53" s="24">
        <f t="shared" si="0"/>
        <v>0</v>
      </c>
      <c r="G53" s="21"/>
      <c r="H53" s="21"/>
      <c r="I53" s="21"/>
      <c r="J53" s="24">
        <f t="shared" si="1"/>
        <v>0</v>
      </c>
      <c r="K53" s="21"/>
      <c r="L53" s="21"/>
      <c r="M53" s="21"/>
      <c r="N53" s="21"/>
      <c r="O53" s="24">
        <f t="shared" si="2"/>
        <v>0</v>
      </c>
      <c r="P53" s="21"/>
      <c r="Q53" s="21"/>
      <c r="R53" s="21"/>
      <c r="S53" s="39" t="e">
        <f t="shared" si="3"/>
        <v>#DIV/0!</v>
      </c>
      <c r="T53" s="39" t="e">
        <f t="shared" si="4"/>
        <v>#DIV/0!</v>
      </c>
      <c r="U53" s="39" t="e">
        <f t="shared" si="6"/>
        <v>#DIV/0!</v>
      </c>
      <c r="V53" s="39" t="e">
        <f t="shared" si="7"/>
        <v>#DIV/0!</v>
      </c>
    </row>
    <row r="54" spans="1:22" ht="12.75" hidden="1">
      <c r="A54" s="41" t="s">
        <v>26</v>
      </c>
      <c r="B54" s="24">
        <f t="shared" si="5"/>
        <v>0</v>
      </c>
      <c r="C54" s="21"/>
      <c r="D54" s="21"/>
      <c r="E54" s="21"/>
      <c r="F54" s="24">
        <f t="shared" si="0"/>
        <v>0</v>
      </c>
      <c r="G54" s="21"/>
      <c r="H54" s="21"/>
      <c r="I54" s="21"/>
      <c r="J54" s="24">
        <f t="shared" si="1"/>
        <v>0</v>
      </c>
      <c r="K54" s="21"/>
      <c r="L54" s="21"/>
      <c r="M54" s="21"/>
      <c r="N54" s="21"/>
      <c r="O54" s="24">
        <f t="shared" si="2"/>
        <v>0</v>
      </c>
      <c r="P54" s="21"/>
      <c r="Q54" s="21"/>
      <c r="R54" s="21"/>
      <c r="S54" s="39" t="e">
        <f t="shared" si="3"/>
        <v>#DIV/0!</v>
      </c>
      <c r="T54" s="39" t="e">
        <f t="shared" si="4"/>
        <v>#DIV/0!</v>
      </c>
      <c r="U54" s="39" t="e">
        <f t="shared" si="6"/>
        <v>#DIV/0!</v>
      </c>
      <c r="V54" s="39" t="e">
        <f t="shared" si="7"/>
        <v>#DIV/0!</v>
      </c>
    </row>
    <row r="55" spans="1:22" ht="12.75" hidden="1">
      <c r="A55" s="41" t="s">
        <v>27</v>
      </c>
      <c r="B55" s="24">
        <f t="shared" si="5"/>
        <v>0</v>
      </c>
      <c r="C55" s="21"/>
      <c r="D55" s="21"/>
      <c r="E55" s="21"/>
      <c r="F55" s="24">
        <f t="shared" si="0"/>
        <v>0</v>
      </c>
      <c r="G55" s="21"/>
      <c r="H55" s="21"/>
      <c r="I55" s="21"/>
      <c r="J55" s="24">
        <f t="shared" si="1"/>
        <v>0</v>
      </c>
      <c r="K55" s="21"/>
      <c r="L55" s="21"/>
      <c r="M55" s="21"/>
      <c r="N55" s="21"/>
      <c r="O55" s="24">
        <f t="shared" si="2"/>
        <v>0</v>
      </c>
      <c r="P55" s="21"/>
      <c r="Q55" s="21"/>
      <c r="R55" s="21"/>
      <c r="S55" s="39" t="e">
        <f t="shared" si="3"/>
        <v>#DIV/0!</v>
      </c>
      <c r="T55" s="39" t="e">
        <f t="shared" si="4"/>
        <v>#DIV/0!</v>
      </c>
      <c r="U55" s="39">
        <v>0</v>
      </c>
      <c r="V55" s="39" t="e">
        <f t="shared" si="7"/>
        <v>#DIV/0!</v>
      </c>
    </row>
    <row r="56" spans="1:22" s="40" customFormat="1" ht="12.75" hidden="1">
      <c r="A56" s="37"/>
      <c r="B56" s="24">
        <f t="shared" si="5"/>
        <v>0</v>
      </c>
      <c r="C56" s="24"/>
      <c r="D56" s="24"/>
      <c r="E56" s="24"/>
      <c r="F56" s="24">
        <f t="shared" si="0"/>
        <v>0</v>
      </c>
      <c r="G56" s="24"/>
      <c r="H56" s="24"/>
      <c r="I56" s="24"/>
      <c r="J56" s="24">
        <f t="shared" si="1"/>
        <v>0</v>
      </c>
      <c r="K56" s="24"/>
      <c r="L56" s="24"/>
      <c r="M56" s="24"/>
      <c r="N56" s="24"/>
      <c r="O56" s="24">
        <f t="shared" si="2"/>
        <v>0</v>
      </c>
      <c r="P56" s="24"/>
      <c r="Q56" s="24"/>
      <c r="R56" s="24"/>
      <c r="S56" s="39" t="e">
        <f t="shared" si="3"/>
        <v>#DIV/0!</v>
      </c>
      <c r="T56" s="39" t="e">
        <f t="shared" si="4"/>
        <v>#DIV/0!</v>
      </c>
      <c r="U56" s="39" t="e">
        <f t="shared" si="6"/>
        <v>#DIV/0!</v>
      </c>
      <c r="V56" s="39" t="e">
        <f t="shared" si="7"/>
        <v>#DIV/0!</v>
      </c>
    </row>
    <row r="57" spans="1:22" ht="12.75" hidden="1">
      <c r="A57" s="41" t="s">
        <v>24</v>
      </c>
      <c r="B57" s="24">
        <f t="shared" si="5"/>
        <v>0</v>
      </c>
      <c r="C57" s="21"/>
      <c r="D57" s="21"/>
      <c r="E57" s="21"/>
      <c r="F57" s="24">
        <f t="shared" si="0"/>
        <v>0</v>
      </c>
      <c r="G57" s="21"/>
      <c r="H57" s="21"/>
      <c r="I57" s="21"/>
      <c r="J57" s="24">
        <f t="shared" si="1"/>
        <v>0</v>
      </c>
      <c r="K57" s="21"/>
      <c r="L57" s="21"/>
      <c r="M57" s="21"/>
      <c r="N57" s="21"/>
      <c r="O57" s="24">
        <f t="shared" si="2"/>
        <v>0</v>
      </c>
      <c r="P57" s="21"/>
      <c r="Q57" s="21"/>
      <c r="R57" s="21"/>
      <c r="S57" s="39" t="e">
        <f t="shared" si="3"/>
        <v>#DIV/0!</v>
      </c>
      <c r="T57" s="39" t="e">
        <f t="shared" si="4"/>
        <v>#DIV/0!</v>
      </c>
      <c r="U57" s="39" t="e">
        <f t="shared" si="6"/>
        <v>#DIV/0!</v>
      </c>
      <c r="V57" s="39" t="e">
        <f t="shared" si="7"/>
        <v>#DIV/0!</v>
      </c>
    </row>
    <row r="58" spans="1:22" ht="12.75" hidden="1">
      <c r="A58" s="41" t="s">
        <v>25</v>
      </c>
      <c r="B58" s="24">
        <f t="shared" si="5"/>
        <v>0</v>
      </c>
      <c r="C58" s="21"/>
      <c r="D58" s="21"/>
      <c r="E58" s="21"/>
      <c r="F58" s="24">
        <f t="shared" si="0"/>
        <v>0</v>
      </c>
      <c r="G58" s="21"/>
      <c r="H58" s="21"/>
      <c r="I58" s="21"/>
      <c r="J58" s="24">
        <f t="shared" si="1"/>
        <v>0</v>
      </c>
      <c r="K58" s="21"/>
      <c r="L58" s="21"/>
      <c r="M58" s="21"/>
      <c r="N58" s="21"/>
      <c r="O58" s="24">
        <f t="shared" si="2"/>
        <v>0</v>
      </c>
      <c r="P58" s="21"/>
      <c r="Q58" s="21"/>
      <c r="R58" s="21"/>
      <c r="S58" s="39" t="e">
        <f t="shared" si="3"/>
        <v>#DIV/0!</v>
      </c>
      <c r="T58" s="39" t="e">
        <f t="shared" si="4"/>
        <v>#DIV/0!</v>
      </c>
      <c r="U58" s="39" t="e">
        <f t="shared" si="6"/>
        <v>#DIV/0!</v>
      </c>
      <c r="V58" s="39" t="e">
        <f t="shared" si="7"/>
        <v>#DIV/0!</v>
      </c>
    </row>
    <row r="59" spans="1:22" ht="12.75" hidden="1">
      <c r="A59" s="41" t="s">
        <v>26</v>
      </c>
      <c r="B59" s="24">
        <f t="shared" si="5"/>
        <v>0</v>
      </c>
      <c r="C59" s="21"/>
      <c r="D59" s="21"/>
      <c r="E59" s="21"/>
      <c r="F59" s="24">
        <f t="shared" si="0"/>
        <v>0</v>
      </c>
      <c r="G59" s="21"/>
      <c r="H59" s="21"/>
      <c r="I59" s="21"/>
      <c r="J59" s="24">
        <f t="shared" si="1"/>
        <v>0</v>
      </c>
      <c r="K59" s="21"/>
      <c r="L59" s="21"/>
      <c r="M59" s="21"/>
      <c r="N59" s="21"/>
      <c r="O59" s="24">
        <f t="shared" si="2"/>
        <v>0</v>
      </c>
      <c r="P59" s="21"/>
      <c r="Q59" s="21"/>
      <c r="R59" s="21"/>
      <c r="S59" s="39" t="e">
        <f t="shared" si="3"/>
        <v>#DIV/0!</v>
      </c>
      <c r="T59" s="39" t="e">
        <f t="shared" si="4"/>
        <v>#DIV/0!</v>
      </c>
      <c r="U59" s="39" t="e">
        <f t="shared" si="6"/>
        <v>#DIV/0!</v>
      </c>
      <c r="V59" s="39" t="e">
        <f t="shared" si="7"/>
        <v>#DIV/0!</v>
      </c>
    </row>
    <row r="60" spans="1:22" ht="12.75" hidden="1">
      <c r="A60" s="41" t="s">
        <v>27</v>
      </c>
      <c r="B60" s="24">
        <f t="shared" si="5"/>
        <v>0</v>
      </c>
      <c r="C60" s="21"/>
      <c r="D60" s="21"/>
      <c r="E60" s="21"/>
      <c r="F60" s="24">
        <f t="shared" si="0"/>
        <v>0</v>
      </c>
      <c r="G60" s="21"/>
      <c r="H60" s="21"/>
      <c r="I60" s="21"/>
      <c r="J60" s="24">
        <f t="shared" si="1"/>
        <v>0</v>
      </c>
      <c r="K60" s="21"/>
      <c r="L60" s="21"/>
      <c r="M60" s="21"/>
      <c r="N60" s="21"/>
      <c r="O60" s="24">
        <f t="shared" si="2"/>
        <v>0</v>
      </c>
      <c r="P60" s="21"/>
      <c r="Q60" s="21"/>
      <c r="R60" s="21"/>
      <c r="S60" s="39" t="e">
        <f t="shared" si="3"/>
        <v>#DIV/0!</v>
      </c>
      <c r="T60" s="39" t="e">
        <f t="shared" si="4"/>
        <v>#DIV/0!</v>
      </c>
      <c r="U60" s="39">
        <v>0</v>
      </c>
      <c r="V60" s="39" t="e">
        <f t="shared" si="7"/>
        <v>#DIV/0!</v>
      </c>
    </row>
    <row r="61" spans="1:22" s="40" customFormat="1" ht="14.25" customHeight="1">
      <c r="A61" s="37" t="s">
        <v>34</v>
      </c>
      <c r="B61" s="24">
        <f t="shared" si="5"/>
        <v>0</v>
      </c>
      <c r="C61" s="24"/>
      <c r="D61" s="24"/>
      <c r="E61" s="24"/>
      <c r="F61" s="24">
        <f t="shared" si="0"/>
        <v>845921</v>
      </c>
      <c r="G61" s="24">
        <v>844921</v>
      </c>
      <c r="H61" s="24">
        <v>1000</v>
      </c>
      <c r="I61" s="24"/>
      <c r="J61" s="24">
        <f t="shared" si="1"/>
        <v>820559</v>
      </c>
      <c r="K61" s="24">
        <v>819937</v>
      </c>
      <c r="L61" s="24">
        <v>622</v>
      </c>
      <c r="M61" s="24"/>
      <c r="N61" s="24"/>
      <c r="O61" s="24">
        <f t="shared" si="2"/>
        <v>0</v>
      </c>
      <c r="P61" s="24"/>
      <c r="Q61" s="24"/>
      <c r="R61" s="24"/>
      <c r="S61" s="39" t="e">
        <f t="shared" si="3"/>
        <v>#DIV/0!</v>
      </c>
      <c r="T61" s="39">
        <f t="shared" si="4"/>
        <v>0</v>
      </c>
      <c r="U61" s="39">
        <f t="shared" si="6"/>
        <v>0</v>
      </c>
      <c r="V61" s="39">
        <f t="shared" si="7"/>
        <v>97.00184769026895</v>
      </c>
    </row>
    <row r="62" spans="1:22" ht="12.75" hidden="1">
      <c r="A62" s="41" t="s">
        <v>24</v>
      </c>
      <c r="B62" s="24">
        <f t="shared" si="5"/>
        <v>0</v>
      </c>
      <c r="C62" s="21"/>
      <c r="D62" s="21"/>
      <c r="E62" s="21"/>
      <c r="F62" s="24">
        <f t="shared" si="0"/>
        <v>0</v>
      </c>
      <c r="G62" s="21"/>
      <c r="H62" s="21"/>
      <c r="I62" s="21"/>
      <c r="J62" s="24">
        <f t="shared" si="1"/>
        <v>0</v>
      </c>
      <c r="K62" s="21"/>
      <c r="L62" s="21"/>
      <c r="M62" s="21"/>
      <c r="N62" s="21"/>
      <c r="O62" s="24">
        <f t="shared" si="2"/>
        <v>0</v>
      </c>
      <c r="P62" s="21"/>
      <c r="Q62" s="21"/>
      <c r="R62" s="21"/>
      <c r="S62" s="39" t="e">
        <f t="shared" si="3"/>
        <v>#DIV/0!</v>
      </c>
      <c r="T62" s="39" t="e">
        <f t="shared" si="4"/>
        <v>#DIV/0!</v>
      </c>
      <c r="U62" s="39" t="e">
        <f t="shared" si="6"/>
        <v>#DIV/0!</v>
      </c>
      <c r="V62" s="39" t="e">
        <f t="shared" si="7"/>
        <v>#DIV/0!</v>
      </c>
    </row>
    <row r="63" spans="1:22" ht="12.75" hidden="1">
      <c r="A63" s="41" t="s">
        <v>25</v>
      </c>
      <c r="B63" s="24">
        <f t="shared" si="5"/>
        <v>0</v>
      </c>
      <c r="C63" s="21"/>
      <c r="D63" s="21"/>
      <c r="E63" s="21"/>
      <c r="F63" s="24">
        <f t="shared" si="0"/>
        <v>0</v>
      </c>
      <c r="G63" s="21"/>
      <c r="H63" s="21"/>
      <c r="I63" s="21"/>
      <c r="J63" s="24">
        <f t="shared" si="1"/>
        <v>0</v>
      </c>
      <c r="K63" s="21"/>
      <c r="L63" s="21"/>
      <c r="M63" s="21"/>
      <c r="N63" s="21"/>
      <c r="O63" s="24">
        <f t="shared" si="2"/>
        <v>0</v>
      </c>
      <c r="P63" s="21"/>
      <c r="Q63" s="21"/>
      <c r="R63" s="21"/>
      <c r="S63" s="39" t="e">
        <f t="shared" si="3"/>
        <v>#DIV/0!</v>
      </c>
      <c r="T63" s="39" t="e">
        <f t="shared" si="4"/>
        <v>#DIV/0!</v>
      </c>
      <c r="U63" s="39" t="e">
        <f t="shared" si="6"/>
        <v>#DIV/0!</v>
      </c>
      <c r="V63" s="39" t="e">
        <f t="shared" si="7"/>
        <v>#DIV/0!</v>
      </c>
    </row>
    <row r="64" spans="1:22" ht="12.75" hidden="1">
      <c r="A64" s="41" t="s">
        <v>26</v>
      </c>
      <c r="B64" s="24">
        <f t="shared" si="5"/>
        <v>0</v>
      </c>
      <c r="C64" s="21"/>
      <c r="D64" s="21"/>
      <c r="E64" s="21"/>
      <c r="F64" s="24">
        <f t="shared" si="0"/>
        <v>0</v>
      </c>
      <c r="G64" s="21"/>
      <c r="H64" s="21"/>
      <c r="I64" s="21"/>
      <c r="J64" s="24">
        <f t="shared" si="1"/>
        <v>0</v>
      </c>
      <c r="K64" s="21"/>
      <c r="L64" s="21"/>
      <c r="M64" s="21"/>
      <c r="N64" s="21"/>
      <c r="O64" s="24">
        <f t="shared" si="2"/>
        <v>0</v>
      </c>
      <c r="P64" s="21"/>
      <c r="Q64" s="21"/>
      <c r="R64" s="21"/>
      <c r="S64" s="39" t="e">
        <f t="shared" si="3"/>
        <v>#DIV/0!</v>
      </c>
      <c r="T64" s="39" t="e">
        <f t="shared" si="4"/>
        <v>#DIV/0!</v>
      </c>
      <c r="U64" s="39" t="e">
        <f t="shared" si="6"/>
        <v>#DIV/0!</v>
      </c>
      <c r="V64" s="39" t="e">
        <f t="shared" si="7"/>
        <v>#DIV/0!</v>
      </c>
    </row>
    <row r="65" spans="1:22" ht="12.75" hidden="1">
      <c r="A65" s="41" t="s">
        <v>27</v>
      </c>
      <c r="B65" s="24">
        <f t="shared" si="5"/>
        <v>0</v>
      </c>
      <c r="C65" s="21"/>
      <c r="D65" s="21"/>
      <c r="E65" s="21"/>
      <c r="F65" s="24">
        <f t="shared" si="0"/>
        <v>0</v>
      </c>
      <c r="G65" s="21"/>
      <c r="H65" s="21"/>
      <c r="I65" s="21"/>
      <c r="J65" s="24">
        <f t="shared" si="1"/>
        <v>0</v>
      </c>
      <c r="K65" s="21"/>
      <c r="L65" s="21"/>
      <c r="M65" s="21"/>
      <c r="N65" s="21"/>
      <c r="O65" s="24">
        <f t="shared" si="2"/>
        <v>0</v>
      </c>
      <c r="P65" s="21"/>
      <c r="Q65" s="21"/>
      <c r="R65" s="21"/>
      <c r="S65" s="39" t="e">
        <f t="shared" si="3"/>
        <v>#DIV/0!</v>
      </c>
      <c r="T65" s="39" t="e">
        <f t="shared" si="4"/>
        <v>#DIV/0!</v>
      </c>
      <c r="U65" s="39">
        <v>0</v>
      </c>
      <c r="V65" s="39" t="e">
        <f t="shared" si="7"/>
        <v>#DIV/0!</v>
      </c>
    </row>
    <row r="66" spans="1:22" ht="26.25">
      <c r="A66" s="37" t="s">
        <v>35</v>
      </c>
      <c r="B66" s="24"/>
      <c r="C66" s="21"/>
      <c r="D66" s="21"/>
      <c r="E66" s="21"/>
      <c r="F66" s="24"/>
      <c r="G66" s="21"/>
      <c r="H66" s="21"/>
      <c r="I66" s="21"/>
      <c r="J66" s="24"/>
      <c r="K66" s="21"/>
      <c r="L66" s="21"/>
      <c r="M66" s="21"/>
      <c r="N66" s="21"/>
      <c r="O66" s="24">
        <f t="shared" si="2"/>
        <v>1394248</v>
      </c>
      <c r="P66" s="46">
        <v>1327748</v>
      </c>
      <c r="Q66" s="46">
        <v>1500</v>
      </c>
      <c r="R66" s="46">
        <v>65000</v>
      </c>
      <c r="S66" s="39"/>
      <c r="T66" s="39"/>
      <c r="U66" s="39"/>
      <c r="V66" s="39"/>
    </row>
    <row r="67" spans="1:22" s="40" customFormat="1" ht="15" customHeight="1">
      <c r="A67" s="37" t="s">
        <v>36</v>
      </c>
      <c r="B67" s="24">
        <f t="shared" si="5"/>
        <v>0</v>
      </c>
      <c r="C67" s="24"/>
      <c r="D67" s="24"/>
      <c r="E67" s="24"/>
      <c r="F67" s="24">
        <f t="shared" si="0"/>
        <v>148838</v>
      </c>
      <c r="G67" s="24">
        <v>131610</v>
      </c>
      <c r="H67" s="24">
        <v>17228</v>
      </c>
      <c r="I67" s="24"/>
      <c r="J67" s="24">
        <f t="shared" si="1"/>
        <v>135022</v>
      </c>
      <c r="K67" s="24">
        <v>126919</v>
      </c>
      <c r="L67" s="24">
        <v>8103</v>
      </c>
      <c r="M67" s="24"/>
      <c r="N67" s="24"/>
      <c r="O67" s="24">
        <f t="shared" si="2"/>
        <v>160769</v>
      </c>
      <c r="P67" s="24">
        <v>138371</v>
      </c>
      <c r="Q67" s="24">
        <v>22398</v>
      </c>
      <c r="R67" s="24"/>
      <c r="S67" s="39" t="e">
        <f t="shared" si="3"/>
        <v>#DIV/0!</v>
      </c>
      <c r="T67" s="39">
        <f t="shared" si="4"/>
        <v>108.01609803947916</v>
      </c>
      <c r="U67" s="39">
        <f t="shared" si="6"/>
        <v>119.06874435277214</v>
      </c>
      <c r="V67" s="39">
        <f t="shared" si="7"/>
        <v>90.71742431368334</v>
      </c>
    </row>
    <row r="68" spans="1:22" ht="12.75" hidden="1">
      <c r="A68" s="41" t="s">
        <v>24</v>
      </c>
      <c r="B68" s="24">
        <f t="shared" si="5"/>
        <v>0</v>
      </c>
      <c r="C68" s="21"/>
      <c r="D68" s="21"/>
      <c r="E68" s="21"/>
      <c r="F68" s="24">
        <f t="shared" si="0"/>
        <v>0</v>
      </c>
      <c r="G68" s="21"/>
      <c r="H68" s="21"/>
      <c r="I68" s="21"/>
      <c r="J68" s="24">
        <f t="shared" si="1"/>
        <v>0</v>
      </c>
      <c r="K68" s="21"/>
      <c r="L68" s="21"/>
      <c r="M68" s="21"/>
      <c r="N68" s="21"/>
      <c r="O68" s="24">
        <f t="shared" si="2"/>
        <v>29065</v>
      </c>
      <c r="P68" s="21"/>
      <c r="Q68" s="21">
        <f>SUM(Q13:Q67)</f>
        <v>29065</v>
      </c>
      <c r="R68" s="21"/>
      <c r="S68" s="39" t="e">
        <f t="shared" si="3"/>
        <v>#DIV/0!</v>
      </c>
      <c r="T68" s="39" t="e">
        <f t="shared" si="4"/>
        <v>#DIV/0!</v>
      </c>
      <c r="U68" s="39" t="e">
        <f t="shared" si="6"/>
        <v>#DIV/0!</v>
      </c>
      <c r="V68" s="39" t="e">
        <f t="shared" si="7"/>
        <v>#DIV/0!</v>
      </c>
    </row>
    <row r="69" spans="1:22" ht="12.75" hidden="1">
      <c r="A69" s="41" t="s">
        <v>25</v>
      </c>
      <c r="B69" s="24">
        <f t="shared" si="5"/>
        <v>0</v>
      </c>
      <c r="C69" s="21"/>
      <c r="D69" s="21"/>
      <c r="E69" s="21"/>
      <c r="F69" s="24">
        <f t="shared" si="0"/>
        <v>0</v>
      </c>
      <c r="G69" s="21"/>
      <c r="H69" s="21"/>
      <c r="I69" s="21"/>
      <c r="J69" s="24">
        <f t="shared" si="1"/>
        <v>0</v>
      </c>
      <c r="K69" s="21"/>
      <c r="L69" s="21"/>
      <c r="M69" s="21"/>
      <c r="N69" s="21"/>
      <c r="O69" s="24">
        <f t="shared" si="2"/>
        <v>0</v>
      </c>
      <c r="P69" s="21"/>
      <c r="Q69" s="21"/>
      <c r="R69" s="21"/>
      <c r="S69" s="39" t="e">
        <f t="shared" si="3"/>
        <v>#DIV/0!</v>
      </c>
      <c r="T69" s="39" t="e">
        <f t="shared" si="4"/>
        <v>#DIV/0!</v>
      </c>
      <c r="U69" s="39" t="e">
        <f t="shared" si="6"/>
        <v>#DIV/0!</v>
      </c>
      <c r="V69" s="39" t="e">
        <f t="shared" si="7"/>
        <v>#DIV/0!</v>
      </c>
    </row>
    <row r="70" spans="1:22" ht="12.75" hidden="1">
      <c r="A70" s="41" t="s">
        <v>26</v>
      </c>
      <c r="B70" s="24">
        <f t="shared" si="5"/>
        <v>107496</v>
      </c>
      <c r="C70" s="21">
        <v>98496</v>
      </c>
      <c r="D70" s="21">
        <v>9000</v>
      </c>
      <c r="E70" s="21"/>
      <c r="F70" s="24">
        <f t="shared" si="0"/>
        <v>108996</v>
      </c>
      <c r="G70" s="21">
        <v>98496</v>
      </c>
      <c r="H70" s="21">
        <v>10500</v>
      </c>
      <c r="I70" s="21"/>
      <c r="J70" s="24">
        <f t="shared" si="1"/>
        <v>107738</v>
      </c>
      <c r="K70" s="21">
        <v>98093</v>
      </c>
      <c r="L70" s="21">
        <v>9645</v>
      </c>
      <c r="M70" s="21"/>
      <c r="N70" s="21"/>
      <c r="O70" s="24">
        <f t="shared" si="2"/>
        <v>0</v>
      </c>
      <c r="P70" s="21"/>
      <c r="Q70" s="21"/>
      <c r="R70" s="21"/>
      <c r="S70" s="39">
        <f t="shared" si="3"/>
        <v>0</v>
      </c>
      <c r="T70" s="39">
        <f t="shared" si="4"/>
        <v>0</v>
      </c>
      <c r="U70" s="39">
        <f t="shared" si="6"/>
        <v>0</v>
      </c>
      <c r="V70" s="39">
        <f t="shared" si="7"/>
        <v>98.84582920474145</v>
      </c>
    </row>
    <row r="71" spans="1:22" ht="12.75" hidden="1">
      <c r="A71" s="41" t="s">
        <v>27</v>
      </c>
      <c r="B71" s="24">
        <f t="shared" si="5"/>
        <v>10944</v>
      </c>
      <c r="C71" s="21">
        <v>10944</v>
      </c>
      <c r="D71" s="21"/>
      <c r="E71" s="21"/>
      <c r="F71" s="24">
        <f t="shared" si="0"/>
        <v>10944</v>
      </c>
      <c r="G71" s="21">
        <v>10944</v>
      </c>
      <c r="H71" s="21"/>
      <c r="I71" s="21"/>
      <c r="J71" s="24">
        <f t="shared" si="1"/>
        <v>0</v>
      </c>
      <c r="K71" s="21"/>
      <c r="L71" s="21"/>
      <c r="M71" s="21"/>
      <c r="N71" s="21"/>
      <c r="O71" s="24">
        <f t="shared" si="2"/>
        <v>0</v>
      </c>
      <c r="P71" s="21"/>
      <c r="Q71" s="21"/>
      <c r="R71" s="21"/>
      <c r="S71" s="39">
        <f t="shared" si="3"/>
        <v>0</v>
      </c>
      <c r="T71" s="39">
        <f t="shared" si="4"/>
        <v>0</v>
      </c>
      <c r="U71" s="39">
        <v>0</v>
      </c>
      <c r="V71" s="39">
        <f t="shared" si="7"/>
        <v>0</v>
      </c>
    </row>
    <row r="72" spans="1:22" ht="15" customHeight="1">
      <c r="A72" s="47" t="s">
        <v>37</v>
      </c>
      <c r="B72" s="24" t="e">
        <f>C72+D72+E72</f>
        <v>#REF!</v>
      </c>
      <c r="C72" s="24" t="e">
        <f>C13+C18+#REF!+C30+#REF!+C37+#REF!+C46+C51+C56+C61+C67</f>
        <v>#REF!</v>
      </c>
      <c r="D72" s="24" t="e">
        <f>D13+D18+#REF!+D30+#REF!+D37+#REF!+D46+D51+D56+D61+D67</f>
        <v>#REF!</v>
      </c>
      <c r="E72" s="24" t="e">
        <f>E13+E18+#REF!+E30+#REF!+E37+#REF!+E46+E51+E56+E61+E67</f>
        <v>#REF!</v>
      </c>
      <c r="F72" s="24">
        <f>G72+H72+I72</f>
        <v>7650736</v>
      </c>
      <c r="G72" s="24">
        <f>G13+G18+G30+G37+G46+G51+G61+G67</f>
        <v>5065172</v>
      </c>
      <c r="H72" s="24">
        <f>H13+H18+H30+H37+H46+H51+H56+H61+H67</f>
        <v>23103</v>
      </c>
      <c r="I72" s="24">
        <f>I13+I18+I30+I37+I46+I51+I56+I61+I67</f>
        <v>2562461</v>
      </c>
      <c r="J72" s="24">
        <f>K72+L72+M72</f>
        <v>7107366</v>
      </c>
      <c r="K72" s="24">
        <f>K13+K18+K30+K37+K46+K51+K61+K67</f>
        <v>4878591</v>
      </c>
      <c r="L72" s="24">
        <f>L13+L18+L30+L37+L46+L51+L56+L61+L67</f>
        <v>12892</v>
      </c>
      <c r="M72" s="24">
        <f>M13+M18+M30+M37+M46+M51+M56+M61+M67</f>
        <v>2215883</v>
      </c>
      <c r="N72" s="24"/>
      <c r="O72" s="24">
        <f>P72+Q72+R72</f>
        <v>7693395</v>
      </c>
      <c r="P72" s="24">
        <f>P13+P18+P30+P37+P46+P51+P61+P67+P66</f>
        <v>4830416</v>
      </c>
      <c r="Q72" s="24">
        <f>SUM(Q68)</f>
        <v>29065</v>
      </c>
      <c r="R72" s="24">
        <f>R13+R18+R30+R37+R46+R51+R56+R61+R67+R66</f>
        <v>2833914</v>
      </c>
      <c r="S72" s="39" t="e">
        <f>O72/B72*100</f>
        <v>#REF!</v>
      </c>
      <c r="T72" s="39">
        <f>O72/F72*100</f>
        <v>100.55758034259709</v>
      </c>
      <c r="U72" s="39">
        <f>O72/J72*100</f>
        <v>108.24537529093057</v>
      </c>
      <c r="V72" s="39">
        <f t="shared" si="7"/>
        <v>92.89780747891444</v>
      </c>
    </row>
    <row r="73" spans="1:21" ht="12.75" hidden="1">
      <c r="A73" s="48" t="s">
        <v>38</v>
      </c>
      <c r="B73" s="24">
        <f>C73+D73+E73</f>
        <v>0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1"/>
      <c r="O73" s="24">
        <f>P73+Q73+R73</f>
        <v>29065</v>
      </c>
      <c r="P73" s="24"/>
      <c r="Q73" s="24">
        <f>SUM(Q72)</f>
        <v>29065</v>
      </c>
      <c r="R73" s="24"/>
      <c r="S73" s="39" t="e">
        <f>O73/B73*100</f>
        <v>#DIV/0!</v>
      </c>
      <c r="T73" s="39" t="e">
        <f>O73/F73*100</f>
        <v>#DIV/0!</v>
      </c>
      <c r="U73" s="39" t="e">
        <f>O73/J73*100</f>
        <v>#DIV/0!</v>
      </c>
    </row>
    <row r="74" spans="1:21" ht="12.75" hidden="1">
      <c r="A74" s="48" t="s">
        <v>39</v>
      </c>
      <c r="B74" s="24">
        <f>C74+D74+E74</f>
        <v>0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1"/>
      <c r="O74" s="24">
        <f>P74+Q74+R74</f>
        <v>0</v>
      </c>
      <c r="P74" s="24"/>
      <c r="Q74" s="24"/>
      <c r="R74" s="24"/>
      <c r="S74" s="39" t="e">
        <f>O74/B74*100</f>
        <v>#DIV/0!</v>
      </c>
      <c r="T74" s="39">
        <v>0</v>
      </c>
      <c r="U74" s="39">
        <v>0</v>
      </c>
    </row>
    <row r="75" spans="1:21" ht="12.75" hidden="1">
      <c r="A75" s="49" t="s">
        <v>40</v>
      </c>
      <c r="B75" s="24" t="e">
        <f>C75+D75+E75</f>
        <v>#REF!</v>
      </c>
      <c r="C75" s="24" t="e">
        <f>C72+C74</f>
        <v>#REF!</v>
      </c>
      <c r="D75" s="24" t="e">
        <f aca="true" t="shared" si="8" ref="D75:R75">D72+D74</f>
        <v>#REF!</v>
      </c>
      <c r="E75" s="24" t="e">
        <f t="shared" si="8"/>
        <v>#REF!</v>
      </c>
      <c r="F75" s="24">
        <f t="shared" si="8"/>
        <v>7650736</v>
      </c>
      <c r="G75" s="24">
        <f t="shared" si="8"/>
        <v>5065172</v>
      </c>
      <c r="H75" s="24">
        <f t="shared" si="8"/>
        <v>23103</v>
      </c>
      <c r="I75" s="24">
        <f t="shared" si="8"/>
        <v>2562461</v>
      </c>
      <c r="J75" s="24">
        <f t="shared" si="8"/>
        <v>7107366</v>
      </c>
      <c r="K75" s="24">
        <f t="shared" si="8"/>
        <v>4878591</v>
      </c>
      <c r="L75" s="24">
        <f t="shared" si="8"/>
        <v>12892</v>
      </c>
      <c r="M75" s="24">
        <f t="shared" si="8"/>
        <v>2215883</v>
      </c>
      <c r="N75" s="24">
        <f t="shared" si="8"/>
        <v>0</v>
      </c>
      <c r="O75" s="24">
        <f>O72+O74</f>
        <v>7693395</v>
      </c>
      <c r="P75" s="24">
        <f t="shared" si="8"/>
        <v>4830416</v>
      </c>
      <c r="Q75" s="24">
        <f t="shared" si="8"/>
        <v>29065</v>
      </c>
      <c r="R75" s="24">
        <f t="shared" si="8"/>
        <v>2833914</v>
      </c>
      <c r="S75" s="39" t="e">
        <f>O75/B75*100</f>
        <v>#REF!</v>
      </c>
      <c r="T75" s="39">
        <f>O75/F75*100</f>
        <v>100.55758034259709</v>
      </c>
      <c r="U75" s="39">
        <f>O75/J75*100</f>
        <v>108.24537529093057</v>
      </c>
    </row>
    <row r="76" spans="1:21" ht="12.75">
      <c r="A76" s="50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2"/>
      <c r="T76" s="52"/>
      <c r="U76" s="52"/>
    </row>
    <row r="77" spans="1:21" ht="12.75">
      <c r="A77" s="50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2"/>
      <c r="T77" s="52"/>
      <c r="U77" s="52"/>
    </row>
    <row r="78" spans="1:21" ht="15" customHeight="1">
      <c r="A78" s="50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2"/>
      <c r="T78" s="52"/>
      <c r="U78" s="52"/>
    </row>
    <row r="79" spans="1:21" ht="12.75">
      <c r="A79" s="50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2"/>
      <c r="T79" s="52"/>
      <c r="U79" s="52"/>
    </row>
    <row r="80" spans="1:21" ht="12.75">
      <c r="A80" s="50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2"/>
      <c r="T80" s="52"/>
      <c r="U80" s="52"/>
    </row>
    <row r="81" spans="1:21" ht="12.75">
      <c r="A81" s="50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1"/>
      <c r="Q81" s="51"/>
      <c r="R81" s="51"/>
      <c r="S81" s="52"/>
      <c r="T81" s="52"/>
      <c r="U81" s="52"/>
    </row>
    <row r="82" spans="1:21" ht="12.75">
      <c r="A82" s="50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2"/>
      <c r="T82" s="52"/>
      <c r="U82" s="52"/>
    </row>
    <row r="83" spans="1:21" ht="12.75">
      <c r="A83" s="50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1"/>
      <c r="Q83" s="1"/>
      <c r="R83" s="51"/>
      <c r="S83" s="52"/>
      <c r="T83" s="52"/>
      <c r="U83" s="52"/>
    </row>
    <row r="84" spans="1:21" ht="12.75">
      <c r="A84" s="50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2"/>
      <c r="T84" s="52"/>
      <c r="U84" s="52"/>
    </row>
    <row r="85" spans="2:21" ht="12.75">
      <c r="B85" s="51"/>
      <c r="C85" s="51"/>
      <c r="D85" s="51"/>
      <c r="E85" s="51"/>
      <c r="F85" s="1"/>
      <c r="G85" s="1"/>
      <c r="H85" s="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2"/>
      <c r="T85" s="52"/>
      <c r="U85" s="52"/>
    </row>
    <row r="86" spans="1:21" ht="12.75">
      <c r="A86" s="50"/>
      <c r="B86" s="51"/>
      <c r="C86" s="51"/>
      <c r="D86" s="51"/>
      <c r="L86" s="51"/>
      <c r="M86" s="51"/>
      <c r="N86" s="51"/>
      <c r="O86" s="51"/>
      <c r="P86" s="51"/>
      <c r="Q86" s="51"/>
      <c r="R86" s="51"/>
      <c r="U86" s="52"/>
    </row>
    <row r="88" spans="1:15" ht="12.75">
      <c r="A88" s="5" t="s">
        <v>41</v>
      </c>
      <c r="O88" s="5" t="s">
        <v>42</v>
      </c>
    </row>
    <row r="89" spans="1:15" ht="12.75">
      <c r="A89" s="5" t="s">
        <v>43</v>
      </c>
      <c r="O89" s="5" t="s">
        <v>44</v>
      </c>
    </row>
    <row r="93" ht="12.75">
      <c r="A93" s="53"/>
    </row>
    <row r="94" ht="12.75">
      <c r="A94" s="53"/>
    </row>
    <row r="95" ht="12.75">
      <c r="A95" s="53"/>
    </row>
  </sheetData>
  <mergeCells count="7">
    <mergeCell ref="B10:E10"/>
    <mergeCell ref="F10:I10"/>
    <mergeCell ref="J10:M10"/>
    <mergeCell ref="A6:U6"/>
    <mergeCell ref="A7:U7"/>
    <mergeCell ref="B9:N9"/>
    <mergeCell ref="O9:R9"/>
  </mergeCells>
  <printOptions/>
  <pageMargins left="0.75" right="0.75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Radoslava Valkova</dc:creator>
  <cp:keywords/>
  <dc:description/>
  <cp:lastModifiedBy>Radoslava Valkova</cp:lastModifiedBy>
  <cp:lastPrinted>2016-02-04T12:17:07Z</cp:lastPrinted>
  <dcterms:created xsi:type="dcterms:W3CDTF">2016-02-04T12:16:37Z</dcterms:created>
  <dcterms:modified xsi:type="dcterms:W3CDTF">2016-02-04T12:20:59Z</dcterms:modified>
  <cp:category/>
  <cp:version/>
  <cp:contentType/>
  <cp:contentStatus/>
</cp:coreProperties>
</file>